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60" windowHeight="762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1"/>
  <c r="D62"/>
  <c r="D60"/>
  <c r="D59"/>
  <c r="D58"/>
  <c r="D57"/>
  <c r="D50"/>
  <c r="D55"/>
  <c r="D54"/>
  <c r="D53"/>
  <c r="D52"/>
  <c r="D51"/>
  <c r="D40"/>
  <c r="D39"/>
  <c r="D44" l="1"/>
  <c r="D11"/>
  <c r="D17" l="1"/>
  <c r="D16"/>
  <c r="D18" l="1"/>
  <c r="D10"/>
  <c r="D23"/>
  <c r="D26"/>
  <c r="D21"/>
  <c r="D19"/>
  <c r="D34" l="1"/>
  <c r="D33"/>
  <c r="D32"/>
  <c r="D28"/>
  <c r="D9"/>
  <c r="D8"/>
  <c r="D22" l="1"/>
  <c r="D4"/>
  <c r="D7"/>
  <c r="D6"/>
  <c r="D43" l="1"/>
  <c r="D30" l="1"/>
  <c r="D12" l="1"/>
  <c r="D13"/>
  <c r="D14"/>
  <c r="D15"/>
  <c r="D29"/>
  <c r="D47"/>
  <c r="D27"/>
  <c r="D25"/>
  <c r="D36" l="1"/>
  <c r="D65" l="1"/>
  <c r="D67" s="1"/>
</calcChain>
</file>

<file path=xl/sharedStrings.xml><?xml version="1.0" encoding="utf-8"?>
<sst xmlns="http://schemas.openxmlformats.org/spreadsheetml/2006/main" count="72" uniqueCount="71">
  <si>
    <t>Кол-во</t>
  </si>
  <si>
    <t>Цена</t>
  </si>
  <si>
    <t>Сумма</t>
  </si>
  <si>
    <t>ИТОГО</t>
  </si>
  <si>
    <t>булочки 50/50</t>
  </si>
  <si>
    <t>итого</t>
  </si>
  <si>
    <t>ост оплата</t>
  </si>
  <si>
    <t xml:space="preserve">предоплата </t>
  </si>
  <si>
    <t xml:space="preserve">Официант </t>
  </si>
  <si>
    <t>Ведение банкета 2%</t>
  </si>
  <si>
    <t>морс</t>
  </si>
  <si>
    <t xml:space="preserve">чайный стол гостей </t>
  </si>
  <si>
    <t>Сыр с виноградом 5 шт.</t>
  </si>
  <si>
    <t>Закуска фета и черри 5 шт.</t>
  </si>
  <si>
    <t xml:space="preserve">Купить гостям </t>
  </si>
  <si>
    <t xml:space="preserve">Чайный стол </t>
  </si>
  <si>
    <t>Канапе рыб. На сыр. 5шт.</t>
  </si>
  <si>
    <t>Салат Цезарь с кур.</t>
  </si>
  <si>
    <t xml:space="preserve">Ведущие 3 чел. </t>
  </si>
  <si>
    <t>Жаркое из св.</t>
  </si>
  <si>
    <r>
      <t xml:space="preserve">Алкоголь, Безалкогольные напитки гостей </t>
    </r>
    <r>
      <rPr>
        <b/>
        <sz val="12"/>
        <color theme="1"/>
        <rFont val="Calibri"/>
        <family val="2"/>
        <charset val="204"/>
        <scheme val="minor"/>
      </rPr>
      <t>(холодильник</t>
    </r>
    <r>
      <rPr>
        <b/>
        <sz val="12"/>
        <color theme="6" tint="-0.249977111117893"/>
        <rFont val="Calibri"/>
        <family val="2"/>
        <charset val="204"/>
        <scheme val="minor"/>
      </rPr>
      <t xml:space="preserve"> </t>
    </r>
    <r>
      <rPr>
        <b/>
        <sz val="12"/>
        <color theme="6" tint="-0.499984740745262"/>
        <rFont val="Calibri"/>
        <family val="2"/>
        <charset val="204"/>
        <scheme val="minor"/>
      </rPr>
      <t>зеленый</t>
    </r>
    <r>
      <rPr>
        <b/>
        <sz val="12"/>
        <color theme="1"/>
        <rFont val="Calibri"/>
        <family val="2"/>
        <charset val="204"/>
        <scheme val="minor"/>
      </rPr>
      <t xml:space="preserve"> две полки снизу)</t>
    </r>
  </si>
  <si>
    <r>
      <t xml:space="preserve">Фрукты </t>
    </r>
    <r>
      <rPr>
        <b/>
        <sz val="11"/>
        <color theme="1"/>
        <rFont val="Calibri"/>
        <family val="2"/>
        <charset val="204"/>
        <scheme val="minor"/>
      </rPr>
      <t xml:space="preserve">ГОСТЕЙ кг. </t>
    </r>
  </si>
  <si>
    <t xml:space="preserve">Стей из кижуча </t>
  </si>
  <si>
    <t xml:space="preserve">Соус тар-тар </t>
  </si>
  <si>
    <t>Рулетики  язык 5 шт.</t>
  </si>
  <si>
    <t>Канапе семгой 3 шт.</t>
  </si>
  <si>
    <r>
      <t xml:space="preserve">Шашлык Свиная шея с майонез </t>
    </r>
    <r>
      <rPr>
        <b/>
        <sz val="11"/>
        <color theme="1"/>
        <rFont val="Calibri"/>
        <family val="2"/>
        <charset val="204"/>
        <scheme val="minor"/>
      </rPr>
      <t>КГ</t>
    </r>
    <r>
      <rPr>
        <sz val="11"/>
        <color theme="1"/>
        <rFont val="Calibri"/>
        <family val="2"/>
        <charset val="204"/>
        <scheme val="minor"/>
      </rPr>
      <t>. на 5 тар</t>
    </r>
  </si>
  <si>
    <t xml:space="preserve">Соленье Ассорти </t>
  </si>
  <si>
    <t xml:space="preserve">Грузди </t>
  </si>
  <si>
    <t xml:space="preserve">Селедочка </t>
  </si>
  <si>
    <t>Рулетики  ветчинные 5 шт.</t>
  </si>
  <si>
    <t>Шашлык из филе бедра  в слив.  соусе на 5 тар.</t>
  </si>
  <si>
    <t xml:space="preserve">Кар. Дольки </t>
  </si>
  <si>
    <t>Арбуз до 10 кг. Дыня до 10 кг.</t>
  </si>
  <si>
    <t>Арбуз до 10 кг. 1 шт. Дыня до 10 кг. 1 шт.</t>
  </si>
  <si>
    <t xml:space="preserve">Беседка </t>
  </si>
  <si>
    <t>c 17.45 до 24.00    24,06,23 Свадьба  35 чел. Ресторан. Столы П</t>
  </si>
  <si>
    <t>17 чел.</t>
  </si>
  <si>
    <t>16 чел.</t>
  </si>
  <si>
    <t>2 чел.</t>
  </si>
  <si>
    <t>Ассорти овощное на 5 тар.</t>
  </si>
  <si>
    <t>Ассорти мясное на 5 тар.</t>
  </si>
  <si>
    <t>Рыбное ассорти на 5 тар.</t>
  </si>
  <si>
    <t>Сырная благородных сыров 5 тар.</t>
  </si>
  <si>
    <t xml:space="preserve">Фрукты 5 кг. </t>
  </si>
  <si>
    <t>Овощи гриль на 5 тар.</t>
  </si>
  <si>
    <t>Банкет 17,45</t>
  </si>
  <si>
    <t>Первое горячее  19:00</t>
  </si>
  <si>
    <t>Второе горячее 21,00</t>
  </si>
  <si>
    <t>Соус Шашлычный На 5 тар.</t>
  </si>
  <si>
    <t xml:space="preserve">Ассорти на 5 тар. </t>
  </si>
  <si>
    <r>
      <t>Японский Люкс</t>
    </r>
    <r>
      <rPr>
        <b/>
        <sz val="11"/>
        <color rgb="FFFF0000"/>
        <rFont val="Calibri"/>
        <family val="2"/>
        <charset val="204"/>
        <scheme val="minor"/>
      </rPr>
      <t xml:space="preserve"> Подарок </t>
    </r>
  </si>
  <si>
    <t xml:space="preserve">П/Л </t>
  </si>
  <si>
    <t>Охот дом. 1</t>
  </si>
  <si>
    <t>Проживание 16 чел. завтрак 16 шт.</t>
  </si>
  <si>
    <t>Ост оплата</t>
  </si>
  <si>
    <t>Охот. Дом. 1</t>
  </si>
  <si>
    <t>Мангал</t>
  </si>
  <si>
    <t xml:space="preserve">Решетка гриль </t>
  </si>
  <si>
    <t>Проживание 25.06.23 16 чел. До 24.00</t>
  </si>
  <si>
    <t xml:space="preserve">Бассеин </t>
  </si>
  <si>
    <r>
      <t xml:space="preserve">Баня Русская с 17 до 20.00 </t>
    </r>
    <r>
      <rPr>
        <b/>
        <sz val="11"/>
        <color rgb="FFFF0000"/>
        <rFont val="Calibri"/>
        <family val="2"/>
        <charset val="204"/>
        <scheme val="minor"/>
      </rPr>
      <t>(1 час в подарок)</t>
    </r>
  </si>
  <si>
    <t xml:space="preserve">Обед 14.00 на беседку </t>
  </si>
  <si>
    <t>Брускетты с сервилатом и огур. На 2 тар.</t>
  </si>
  <si>
    <t>Брускетты с форелью на 2 тар.</t>
  </si>
  <si>
    <t>Брускетты Гор. С копч. И сыром на 2 тар.</t>
  </si>
  <si>
    <t xml:space="preserve">Уху из семги  </t>
  </si>
  <si>
    <t>Ужин 19.00</t>
  </si>
  <si>
    <t>Хачипури</t>
  </si>
  <si>
    <t>Шаурма</t>
  </si>
  <si>
    <t>Салат цезар. С кур.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</si>
</sst>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2"/>
      <color theme="6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2" borderId="1" xfId="0" applyFill="1" applyBorder="1"/>
    <xf numFmtId="0" fontId="4" fillId="0" borderId="1" xfId="0" applyFont="1" applyBorder="1"/>
    <xf numFmtId="164" fontId="0" fillId="2" borderId="1" xfId="1" applyFont="1" applyFill="1" applyBorder="1"/>
    <xf numFmtId="0" fontId="0" fillId="2" borderId="0" xfId="0" applyFill="1"/>
    <xf numFmtId="0" fontId="3" fillId="2" borderId="0" xfId="0" applyFont="1" applyFill="1"/>
    <xf numFmtId="164" fontId="4" fillId="2" borderId="1" xfId="1" applyFont="1" applyFill="1" applyBorder="1"/>
    <xf numFmtId="0" fontId="0" fillId="0" borderId="1" xfId="0" applyFont="1" applyBorder="1"/>
    <xf numFmtId="0" fontId="6" fillId="0" borderId="0" xfId="0" applyFont="1"/>
    <xf numFmtId="0" fontId="5" fillId="2" borderId="0" xfId="0" applyFont="1" applyFill="1"/>
    <xf numFmtId="0" fontId="4" fillId="2" borderId="1" xfId="0" applyFont="1" applyFill="1" applyBorder="1"/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0" fillId="2" borderId="1" xfId="0" applyFont="1" applyFill="1" applyBorder="1"/>
    <xf numFmtId="0" fontId="5" fillId="2" borderId="1" xfId="0" applyFont="1" applyFill="1" applyBorder="1"/>
    <xf numFmtId="0" fontId="4" fillId="0" borderId="0" xfId="0" applyFont="1"/>
    <xf numFmtId="43" fontId="7" fillId="2" borderId="0" xfId="0" applyNumberFormat="1" applyFont="1" applyFill="1"/>
    <xf numFmtId="0" fontId="8" fillId="2" borderId="0" xfId="0" applyFont="1" applyFill="1"/>
    <xf numFmtId="0" fontId="0" fillId="0" borderId="1" xfId="0" applyFont="1" applyBorder="1" applyAlignment="1">
      <alignment wrapText="1"/>
    </xf>
    <xf numFmtId="0" fontId="8" fillId="0" borderId="1" xfId="0" applyFont="1" applyBorder="1"/>
    <xf numFmtId="164" fontId="8" fillId="0" borderId="1" xfId="1" applyFont="1" applyBorder="1"/>
    <xf numFmtId="164" fontId="1" fillId="0" borderId="1" xfId="1" applyFont="1" applyBorder="1"/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164" fontId="0" fillId="2" borderId="4" xfId="1" applyFont="1" applyFill="1" applyBorder="1"/>
    <xf numFmtId="0" fontId="4" fillId="2" borderId="3" xfId="0" applyFont="1" applyFill="1" applyBorder="1"/>
    <xf numFmtId="0" fontId="0" fillId="2" borderId="3" xfId="0" applyFont="1" applyFill="1" applyBorder="1"/>
    <xf numFmtId="164" fontId="8" fillId="2" borderId="1" xfId="1" applyFont="1" applyFill="1" applyBorder="1"/>
    <xf numFmtId="0" fontId="0" fillId="3" borderId="0" xfId="0" applyFill="1"/>
    <xf numFmtId="0" fontId="4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/>
    <xf numFmtId="0" fontId="0" fillId="2" borderId="0" xfId="0" applyFill="1" applyBorder="1"/>
    <xf numFmtId="0" fontId="11" fillId="2" borderId="1" xfId="0" applyFont="1" applyFill="1" applyBorder="1"/>
    <xf numFmtId="0" fontId="4" fillId="2" borderId="5" xfId="0" applyFont="1" applyFill="1" applyBorder="1" applyAlignment="1">
      <alignment wrapText="1"/>
    </xf>
    <xf numFmtId="0" fontId="0" fillId="2" borderId="6" xfId="0" applyFont="1" applyFill="1" applyBorder="1"/>
    <xf numFmtId="164" fontId="0" fillId="0" borderId="6" xfId="1" applyFont="1" applyBorder="1"/>
    <xf numFmtId="164" fontId="0" fillId="0" borderId="7" xfId="1" applyFont="1" applyBorder="1"/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2" borderId="11" xfId="0" applyFont="1" applyFill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0" fillId="0" borderId="12" xfId="1" applyFont="1" applyBorder="1"/>
    <xf numFmtId="0" fontId="8" fillId="3" borderId="1" xfId="0" applyFont="1" applyFill="1" applyBorder="1"/>
    <xf numFmtId="0" fontId="0" fillId="0" borderId="1" xfId="0" applyBorder="1" applyAlignment="1">
      <alignment wrapText="1"/>
    </xf>
    <xf numFmtId="0" fontId="0" fillId="2" borderId="3" xfId="0" applyFill="1" applyBorder="1"/>
    <xf numFmtId="164" fontId="1" fillId="2" borderId="1" xfId="1" applyFont="1" applyFill="1" applyBorder="1"/>
    <xf numFmtId="0" fontId="0" fillId="3" borderId="1" xfId="0" applyFont="1" applyFill="1" applyBorder="1"/>
    <xf numFmtId="0" fontId="10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topLeftCell="A13" zoomScale="115" zoomScaleNormal="115" workbookViewId="0">
      <selection activeCell="A2" sqref="A2"/>
    </sheetView>
  </sheetViews>
  <sheetFormatPr defaultRowHeight="15"/>
  <cols>
    <col min="1" max="1" width="47.140625" customWidth="1"/>
    <col min="2" max="2" width="10.7109375" style="9" customWidth="1"/>
    <col min="3" max="3" width="14.85546875" customWidth="1"/>
    <col min="4" max="4" width="14.42578125" customWidth="1"/>
    <col min="5" max="5" width="14.5703125" customWidth="1"/>
  </cols>
  <sheetData>
    <row r="1" spans="1:5" ht="15.75">
      <c r="A1" s="60" t="s">
        <v>36</v>
      </c>
      <c r="B1" s="60"/>
      <c r="C1" s="60"/>
    </row>
    <row r="2" spans="1:5">
      <c r="A2" s="40">
        <v>89511764736</v>
      </c>
      <c r="B2" s="41" t="s">
        <v>0</v>
      </c>
      <c r="C2" s="3" t="s">
        <v>1</v>
      </c>
      <c r="D2" s="4" t="s">
        <v>2</v>
      </c>
    </row>
    <row r="3" spans="1:5">
      <c r="A3" s="7" t="s">
        <v>46</v>
      </c>
      <c r="B3" s="41"/>
      <c r="C3" s="3"/>
      <c r="D3" s="32"/>
    </row>
    <row r="4" spans="1:5" ht="15.75" thickBot="1">
      <c r="A4" s="28" t="s">
        <v>17</v>
      </c>
      <c r="B4" s="19">
        <v>35</v>
      </c>
      <c r="C4" s="2">
        <v>370</v>
      </c>
      <c r="D4" s="2">
        <f>B4*C4</f>
        <v>12950</v>
      </c>
    </row>
    <row r="5" spans="1:5">
      <c r="A5" s="45" t="s">
        <v>50</v>
      </c>
      <c r="B5" s="46"/>
      <c r="C5" s="47"/>
      <c r="D5" s="48"/>
    </row>
    <row r="6" spans="1:5">
      <c r="A6" s="49" t="s">
        <v>12</v>
      </c>
      <c r="B6" s="41">
        <v>5</v>
      </c>
      <c r="C6" s="3">
        <v>220</v>
      </c>
      <c r="D6" s="50">
        <f>B6*C6</f>
        <v>1100</v>
      </c>
    </row>
    <row r="7" spans="1:5">
      <c r="A7" s="49" t="s">
        <v>13</v>
      </c>
      <c r="B7" s="41">
        <v>5</v>
      </c>
      <c r="C7" s="3">
        <v>320</v>
      </c>
      <c r="D7" s="50">
        <f>B7*C7</f>
        <v>1600</v>
      </c>
    </row>
    <row r="8" spans="1:5">
      <c r="A8" s="49" t="s">
        <v>24</v>
      </c>
      <c r="B8" s="41">
        <v>5</v>
      </c>
      <c r="C8" s="3">
        <v>370</v>
      </c>
      <c r="D8" s="50">
        <f>B8*C8</f>
        <v>1850</v>
      </c>
    </row>
    <row r="9" spans="1:5">
      <c r="A9" s="49" t="s">
        <v>16</v>
      </c>
      <c r="B9" s="41">
        <v>5</v>
      </c>
      <c r="C9" s="3">
        <v>320</v>
      </c>
      <c r="D9" s="50">
        <f>B9*C9</f>
        <v>1600</v>
      </c>
    </row>
    <row r="10" spans="1:5">
      <c r="A10" s="49" t="s">
        <v>25</v>
      </c>
      <c r="B10" s="41">
        <v>13</v>
      </c>
      <c r="C10" s="3">
        <v>220</v>
      </c>
      <c r="D10" s="50">
        <f>B10*C10</f>
        <v>2860</v>
      </c>
    </row>
    <row r="11" spans="1:5" ht="15.75" thickBot="1">
      <c r="A11" s="51" t="s">
        <v>30</v>
      </c>
      <c r="B11" s="52">
        <v>5</v>
      </c>
      <c r="C11" s="53">
        <v>370</v>
      </c>
      <c r="D11" s="54">
        <f t="shared" ref="D11" si="0">B11*C11</f>
        <v>1850</v>
      </c>
    </row>
    <row r="12" spans="1:5">
      <c r="A12" s="6" t="s">
        <v>40</v>
      </c>
      <c r="B12" s="19">
        <v>5</v>
      </c>
      <c r="C12" s="8">
        <v>390</v>
      </c>
      <c r="D12" s="2">
        <f>B12*C12</f>
        <v>1950</v>
      </c>
      <c r="E12" s="9"/>
    </row>
    <row r="13" spans="1:5">
      <c r="A13" s="56" t="s">
        <v>41</v>
      </c>
      <c r="B13" s="19">
        <v>5</v>
      </c>
      <c r="C13" s="2">
        <v>890</v>
      </c>
      <c r="D13" s="2">
        <f t="shared" ref="D13" si="1">B13*C13</f>
        <v>4450</v>
      </c>
    </row>
    <row r="14" spans="1:5">
      <c r="A14" s="56" t="s">
        <v>42</v>
      </c>
      <c r="B14" s="19">
        <v>5</v>
      </c>
      <c r="C14" s="2">
        <v>1190</v>
      </c>
      <c r="D14" s="2">
        <f t="shared" ref="D14:D19" si="2">B14*C14</f>
        <v>5950</v>
      </c>
    </row>
    <row r="15" spans="1:5">
      <c r="A15" s="56" t="s">
        <v>43</v>
      </c>
      <c r="B15" s="19">
        <v>5</v>
      </c>
      <c r="C15" s="2">
        <v>1700</v>
      </c>
      <c r="D15" s="2">
        <f t="shared" si="2"/>
        <v>8500</v>
      </c>
    </row>
    <row r="16" spans="1:5">
      <c r="A16" s="24" t="s">
        <v>28</v>
      </c>
      <c r="B16" s="19">
        <v>5</v>
      </c>
      <c r="C16" s="2">
        <v>520</v>
      </c>
      <c r="D16" s="2">
        <f t="shared" si="2"/>
        <v>2600</v>
      </c>
    </row>
    <row r="17" spans="1:5">
      <c r="A17" s="24" t="s">
        <v>29</v>
      </c>
      <c r="B17" s="19">
        <v>5</v>
      </c>
      <c r="C17" s="2">
        <v>330</v>
      </c>
      <c r="D17" s="2">
        <f t="shared" si="2"/>
        <v>1650</v>
      </c>
    </row>
    <row r="18" spans="1:5">
      <c r="A18" s="24" t="s">
        <v>27</v>
      </c>
      <c r="B18" s="19">
        <v>5</v>
      </c>
      <c r="C18" s="2">
        <v>410</v>
      </c>
      <c r="D18" s="2">
        <f t="shared" si="2"/>
        <v>2050</v>
      </c>
    </row>
    <row r="19" spans="1:5">
      <c r="A19" s="39" t="s">
        <v>21</v>
      </c>
      <c r="B19" s="38">
        <v>5</v>
      </c>
      <c r="C19" s="2">
        <v>200</v>
      </c>
      <c r="D19" s="2">
        <f t="shared" si="2"/>
        <v>1000</v>
      </c>
    </row>
    <row r="20" spans="1:5">
      <c r="A20" s="15" t="s">
        <v>47</v>
      </c>
      <c r="B20" s="15"/>
      <c r="C20" s="2"/>
      <c r="D20" s="2"/>
    </row>
    <row r="21" spans="1:5" s="9" customFormat="1">
      <c r="A21" s="35" t="s">
        <v>22</v>
      </c>
      <c r="B21" s="35">
        <v>35</v>
      </c>
      <c r="C21" s="8">
        <v>440</v>
      </c>
      <c r="D21" s="8">
        <f>B21*C21</f>
        <v>15400</v>
      </c>
      <c r="E21" s="16"/>
    </row>
    <row r="22" spans="1:5" s="9" customFormat="1">
      <c r="A22" s="19" t="s">
        <v>32</v>
      </c>
      <c r="B22" s="19">
        <v>35</v>
      </c>
      <c r="C22" s="33">
        <v>150</v>
      </c>
      <c r="D22" s="8">
        <f t="shared" ref="D22" si="3">B22*C22</f>
        <v>5250</v>
      </c>
      <c r="E22" s="16"/>
    </row>
    <row r="23" spans="1:5" s="9" customFormat="1">
      <c r="A23" s="35" t="s">
        <v>23</v>
      </c>
      <c r="B23" s="35">
        <v>35</v>
      </c>
      <c r="C23" s="8">
        <v>50</v>
      </c>
      <c r="D23" s="8">
        <f>B23*C23</f>
        <v>1750</v>
      </c>
      <c r="E23" s="16"/>
    </row>
    <row r="24" spans="1:5" s="9" customFormat="1">
      <c r="A24" s="34" t="s">
        <v>48</v>
      </c>
      <c r="B24" s="35"/>
      <c r="C24" s="8"/>
      <c r="D24" s="8"/>
    </row>
    <row r="25" spans="1:5" s="23" customFormat="1">
      <c r="A25" s="19" t="s">
        <v>26</v>
      </c>
      <c r="B25" s="19">
        <v>5</v>
      </c>
      <c r="C25" s="33">
        <v>1800</v>
      </c>
      <c r="D25" s="8">
        <f t="shared" ref="D25:D30" si="4">B25*C25</f>
        <v>9000</v>
      </c>
      <c r="E25"/>
    </row>
    <row r="26" spans="1:5" s="23" customFormat="1">
      <c r="A26" s="57" t="s">
        <v>45</v>
      </c>
      <c r="B26" s="35">
        <v>10</v>
      </c>
      <c r="C26" s="8">
        <v>220</v>
      </c>
      <c r="D26" s="8">
        <f>B26*C26</f>
        <v>2200</v>
      </c>
      <c r="E26"/>
    </row>
    <row r="27" spans="1:5" s="23" customFormat="1">
      <c r="A27" s="19" t="s">
        <v>31</v>
      </c>
      <c r="B27" s="19">
        <v>5</v>
      </c>
      <c r="C27" s="33">
        <v>1300</v>
      </c>
      <c r="D27" s="8">
        <f t="shared" si="4"/>
        <v>6500</v>
      </c>
      <c r="E27"/>
    </row>
    <row r="28" spans="1:5" s="23" customFormat="1">
      <c r="A28" s="6" t="s">
        <v>49</v>
      </c>
      <c r="B28" s="19">
        <v>10</v>
      </c>
      <c r="C28" s="8">
        <v>50</v>
      </c>
      <c r="D28" s="8">
        <f>C28*B28</f>
        <v>500</v>
      </c>
      <c r="E28"/>
    </row>
    <row r="29" spans="1:5">
      <c r="A29" s="12" t="s">
        <v>4</v>
      </c>
      <c r="B29" s="19">
        <v>40</v>
      </c>
      <c r="C29" s="2">
        <v>20</v>
      </c>
      <c r="D29" s="2">
        <f t="shared" si="4"/>
        <v>800</v>
      </c>
    </row>
    <row r="30" spans="1:5">
      <c r="A30" s="12" t="s">
        <v>10</v>
      </c>
      <c r="B30" s="19">
        <v>35</v>
      </c>
      <c r="C30" s="2">
        <v>250</v>
      </c>
      <c r="D30" s="2">
        <f t="shared" si="4"/>
        <v>8750</v>
      </c>
    </row>
    <row r="31" spans="1:5">
      <c r="A31" s="15" t="s">
        <v>18</v>
      </c>
      <c r="B31" s="19"/>
      <c r="C31" s="8"/>
      <c r="D31" s="8"/>
    </row>
    <row r="32" spans="1:5">
      <c r="A32" s="6" t="s">
        <v>70</v>
      </c>
      <c r="B32" s="19">
        <v>2</v>
      </c>
      <c r="C32" s="8">
        <v>370</v>
      </c>
      <c r="D32" s="8">
        <f>B32*C32</f>
        <v>740</v>
      </c>
    </row>
    <row r="33" spans="1:6">
      <c r="A33" s="19" t="s">
        <v>19</v>
      </c>
      <c r="B33" s="19">
        <v>2</v>
      </c>
      <c r="C33" s="8">
        <v>430</v>
      </c>
      <c r="D33" s="8">
        <f>B33*C33</f>
        <v>860</v>
      </c>
    </row>
    <row r="34" spans="1:6">
      <c r="A34" s="12" t="s">
        <v>4</v>
      </c>
      <c r="B34" s="19">
        <v>4</v>
      </c>
      <c r="C34" s="8">
        <v>20</v>
      </c>
      <c r="D34" s="8">
        <f>B34*C34</f>
        <v>80</v>
      </c>
    </row>
    <row r="35" spans="1:6">
      <c r="A35" s="7"/>
      <c r="B35" s="19"/>
      <c r="C35" s="2"/>
      <c r="D35" s="2"/>
    </row>
    <row r="36" spans="1:6" s="9" customFormat="1">
      <c r="A36" s="6"/>
      <c r="B36" s="6"/>
      <c r="C36" s="11" t="s">
        <v>5</v>
      </c>
      <c r="D36" s="11">
        <f>SUM(D3:D35)</f>
        <v>103790</v>
      </c>
      <c r="F36" s="10"/>
    </row>
    <row r="37" spans="1:6" s="9" customFormat="1">
      <c r="A37" s="15" t="s">
        <v>54</v>
      </c>
      <c r="B37" s="6"/>
      <c r="C37" s="11"/>
      <c r="D37" s="11"/>
      <c r="F37" s="10"/>
    </row>
    <row r="38" spans="1:6" s="9" customFormat="1">
      <c r="A38" s="6" t="s">
        <v>51</v>
      </c>
      <c r="B38" s="6"/>
      <c r="C38" s="11"/>
      <c r="D38" s="11"/>
      <c r="F38" s="10"/>
    </row>
    <row r="39" spans="1:6" s="9" customFormat="1">
      <c r="A39" s="6" t="s">
        <v>52</v>
      </c>
      <c r="B39" s="6">
        <v>4</v>
      </c>
      <c r="C39" s="58">
        <v>3800</v>
      </c>
      <c r="D39" s="58">
        <f>B39*C39</f>
        <v>15200</v>
      </c>
      <c r="F39" s="10"/>
    </row>
    <row r="40" spans="1:6" s="9" customFormat="1">
      <c r="A40" s="6" t="s">
        <v>53</v>
      </c>
      <c r="B40" s="6">
        <v>1</v>
      </c>
      <c r="C40" s="58">
        <v>10500</v>
      </c>
      <c r="D40" s="58">
        <f>B40*C40</f>
        <v>10500</v>
      </c>
      <c r="F40" s="10"/>
    </row>
    <row r="41" spans="1:6" s="9" customFormat="1">
      <c r="A41" s="6"/>
      <c r="B41" s="6"/>
      <c r="C41" s="11"/>
      <c r="D41" s="11"/>
      <c r="F41" s="10"/>
    </row>
    <row r="42" spans="1:6" ht="15.75">
      <c r="A42" s="29" t="s">
        <v>20</v>
      </c>
      <c r="B42" s="20"/>
      <c r="C42" s="8"/>
      <c r="D42" s="8"/>
      <c r="F42" s="5"/>
    </row>
    <row r="43" spans="1:6">
      <c r="A43" s="59" t="s">
        <v>11</v>
      </c>
      <c r="B43" s="44">
        <v>1</v>
      </c>
      <c r="C43" s="2">
        <v>1000</v>
      </c>
      <c r="D43" s="2">
        <f>B43*C43</f>
        <v>1000</v>
      </c>
      <c r="F43" s="5"/>
    </row>
    <row r="44" spans="1:6">
      <c r="A44" s="55" t="s">
        <v>33</v>
      </c>
      <c r="B44" s="44">
        <v>2</v>
      </c>
      <c r="C44" s="26">
        <v>400</v>
      </c>
      <c r="D44" s="26">
        <f>B44*C44</f>
        <v>800</v>
      </c>
      <c r="F44" s="5"/>
    </row>
    <row r="45" spans="1:6">
      <c r="A45" s="25" t="s">
        <v>9</v>
      </c>
      <c r="B45" s="42"/>
      <c r="C45" s="26"/>
      <c r="D45" s="36">
        <v>2700</v>
      </c>
      <c r="F45" s="5"/>
    </row>
    <row r="46" spans="1:6">
      <c r="A46" s="25"/>
      <c r="B46" s="42"/>
      <c r="C46" s="26"/>
      <c r="D46" s="36"/>
      <c r="F46" s="5"/>
    </row>
    <row r="47" spans="1:6">
      <c r="A47" s="12" t="s">
        <v>8</v>
      </c>
      <c r="B47" s="19">
        <v>3</v>
      </c>
      <c r="C47" s="27">
        <v>2500</v>
      </c>
      <c r="D47" s="27">
        <f>B47*C47</f>
        <v>7500</v>
      </c>
      <c r="F47" s="5"/>
    </row>
    <row r="48" spans="1:6">
      <c r="A48" s="12"/>
      <c r="B48" s="19"/>
      <c r="C48" s="27"/>
      <c r="D48" s="27"/>
      <c r="F48" s="5"/>
    </row>
    <row r="49" spans="1:6">
      <c r="A49" s="7" t="s">
        <v>59</v>
      </c>
      <c r="B49" s="19"/>
      <c r="C49" s="27"/>
      <c r="D49" s="27"/>
      <c r="F49" s="5"/>
    </row>
    <row r="50" spans="1:6">
      <c r="A50" s="7" t="s">
        <v>61</v>
      </c>
      <c r="B50" s="19">
        <v>2</v>
      </c>
      <c r="C50" s="27">
        <v>1200</v>
      </c>
      <c r="D50" s="27">
        <f t="shared" ref="D50:D55" si="5">B50*C50</f>
        <v>2400</v>
      </c>
      <c r="F50" s="5"/>
    </row>
    <row r="51" spans="1:6">
      <c r="A51" s="1" t="s">
        <v>56</v>
      </c>
      <c r="B51" s="19">
        <v>1</v>
      </c>
      <c r="C51" s="27">
        <v>7500</v>
      </c>
      <c r="D51" s="27">
        <f t="shared" si="5"/>
        <v>7500</v>
      </c>
      <c r="F51" s="5"/>
    </row>
    <row r="52" spans="1:6">
      <c r="A52" s="1" t="s">
        <v>35</v>
      </c>
      <c r="B52" s="19">
        <v>1</v>
      </c>
      <c r="C52" s="27">
        <v>2000</v>
      </c>
      <c r="D52" s="27">
        <f t="shared" si="5"/>
        <v>2000</v>
      </c>
      <c r="F52" s="5"/>
    </row>
    <row r="53" spans="1:6">
      <c r="A53" s="1" t="s">
        <v>57</v>
      </c>
      <c r="B53" s="19">
        <v>1</v>
      </c>
      <c r="C53" s="27">
        <v>300</v>
      </c>
      <c r="D53" s="27">
        <f t="shared" si="5"/>
        <v>300</v>
      </c>
      <c r="F53" s="5"/>
    </row>
    <row r="54" spans="1:6">
      <c r="A54" s="1" t="s">
        <v>58</v>
      </c>
      <c r="B54" s="19">
        <v>1</v>
      </c>
      <c r="C54" s="27">
        <v>100</v>
      </c>
      <c r="D54" s="27">
        <f t="shared" si="5"/>
        <v>100</v>
      </c>
      <c r="F54" s="5"/>
    </row>
    <row r="55" spans="1:6">
      <c r="A55" s="1" t="s">
        <v>60</v>
      </c>
      <c r="B55" s="19">
        <v>10</v>
      </c>
      <c r="C55" s="27">
        <v>500</v>
      </c>
      <c r="D55" s="27">
        <f t="shared" si="5"/>
        <v>5000</v>
      </c>
      <c r="F55" s="5"/>
    </row>
    <row r="56" spans="1:6">
      <c r="A56" s="7" t="s">
        <v>62</v>
      </c>
      <c r="B56" s="19"/>
      <c r="C56" s="27"/>
      <c r="D56" s="27"/>
      <c r="F56" s="5"/>
    </row>
    <row r="57" spans="1:6">
      <c r="A57" s="1" t="s">
        <v>63</v>
      </c>
      <c r="B57" s="19">
        <v>16</v>
      </c>
      <c r="C57" s="27">
        <v>120</v>
      </c>
      <c r="D57" s="27">
        <f>B57*C57</f>
        <v>1920</v>
      </c>
      <c r="F57" s="5"/>
    </row>
    <row r="58" spans="1:6">
      <c r="A58" s="1" t="s">
        <v>64</v>
      </c>
      <c r="B58" s="19">
        <v>16</v>
      </c>
      <c r="C58" s="27">
        <v>170</v>
      </c>
      <c r="D58" s="27">
        <f>B58*C58</f>
        <v>2720</v>
      </c>
      <c r="F58" s="5"/>
    </row>
    <row r="59" spans="1:6">
      <c r="A59" s="1" t="s">
        <v>65</v>
      </c>
      <c r="B59" s="19">
        <v>16</v>
      </c>
      <c r="C59" s="27">
        <v>150</v>
      </c>
      <c r="D59" s="27">
        <f>B59*C59</f>
        <v>2400</v>
      </c>
      <c r="F59" s="5"/>
    </row>
    <row r="60" spans="1:6">
      <c r="A60" s="1" t="s">
        <v>66</v>
      </c>
      <c r="B60" s="19">
        <v>16</v>
      </c>
      <c r="C60" s="27">
        <v>310</v>
      </c>
      <c r="D60" s="27">
        <f>B60*C60</f>
        <v>4960</v>
      </c>
      <c r="F60" s="5"/>
    </row>
    <row r="61" spans="1:6">
      <c r="A61" s="7" t="s">
        <v>67</v>
      </c>
      <c r="B61" s="19"/>
      <c r="C61" s="27"/>
      <c r="D61" s="27"/>
      <c r="F61" s="5"/>
    </row>
    <row r="62" spans="1:6">
      <c r="A62" s="12" t="s">
        <v>68</v>
      </c>
      <c r="B62" s="19">
        <v>8</v>
      </c>
      <c r="C62" s="27">
        <v>390</v>
      </c>
      <c r="D62" s="27">
        <f>B62*C62</f>
        <v>3120</v>
      </c>
      <c r="F62" s="5"/>
    </row>
    <row r="63" spans="1:6">
      <c r="A63" s="12" t="s">
        <v>69</v>
      </c>
      <c r="B63" s="19">
        <v>8</v>
      </c>
      <c r="C63" s="27">
        <v>310</v>
      </c>
      <c r="D63" s="27">
        <f>B63*C63</f>
        <v>2480</v>
      </c>
      <c r="F63" s="5"/>
    </row>
    <row r="64" spans="1:6">
      <c r="A64" s="7"/>
      <c r="B64" s="6"/>
      <c r="C64" s="11"/>
      <c r="D64" s="11"/>
      <c r="F64" s="5"/>
    </row>
    <row r="65" spans="1:5">
      <c r="A65" s="1" t="s">
        <v>55</v>
      </c>
      <c r="B65" s="6"/>
      <c r="C65" s="11" t="s">
        <v>3</v>
      </c>
      <c r="D65" s="11">
        <f>SUM(D36:D64)</f>
        <v>176390</v>
      </c>
      <c r="E65" s="13"/>
    </row>
    <row r="66" spans="1:5" ht="13.5" customHeight="1">
      <c r="A66" s="17" t="s">
        <v>7</v>
      </c>
      <c r="B66" s="14"/>
      <c r="C66" s="18"/>
      <c r="D66" s="18"/>
    </row>
    <row r="67" spans="1:5">
      <c r="A67" s="21" t="s">
        <v>6</v>
      </c>
      <c r="C67" s="16"/>
      <c r="D67" s="22">
        <f>D65-D66</f>
        <v>176390</v>
      </c>
    </row>
    <row r="69" spans="1:5">
      <c r="A69" s="37" t="s">
        <v>14</v>
      </c>
      <c r="B69" s="43"/>
      <c r="C69" s="31"/>
      <c r="D69" s="31"/>
    </row>
    <row r="70" spans="1:5">
      <c r="A70" s="37" t="s">
        <v>44</v>
      </c>
      <c r="B70" s="43"/>
      <c r="C70" s="30"/>
      <c r="D70" s="30"/>
    </row>
    <row r="71" spans="1:5">
      <c r="A71" s="37" t="s">
        <v>15</v>
      </c>
      <c r="B71" s="43"/>
      <c r="C71" s="31"/>
      <c r="D71" s="3" t="s">
        <v>39</v>
      </c>
    </row>
    <row r="72" spans="1:5">
      <c r="A72" s="55" t="s">
        <v>34</v>
      </c>
      <c r="B72" s="43"/>
      <c r="C72" s="31"/>
      <c r="D72" s="30"/>
      <c r="E72" s="31"/>
    </row>
    <row r="73" spans="1:5">
      <c r="B73" s="43"/>
      <c r="C73" s="1"/>
      <c r="D73" s="31"/>
      <c r="E73" s="1"/>
    </row>
    <row r="74" spans="1:5">
      <c r="B74" s="43"/>
      <c r="C74" s="3" t="s">
        <v>38</v>
      </c>
      <c r="D74" s="31"/>
      <c r="E74" s="3" t="s">
        <v>37</v>
      </c>
    </row>
    <row r="75" spans="1:5">
      <c r="B75" s="43"/>
      <c r="C75" s="1"/>
      <c r="D75" s="31"/>
      <c r="E75" s="1"/>
    </row>
    <row r="76" spans="1:5">
      <c r="B76" s="43"/>
      <c r="C76" s="1"/>
      <c r="D76" s="31"/>
      <c r="E76" s="1"/>
    </row>
    <row r="77" spans="1:5">
      <c r="B77" s="43"/>
      <c r="C77" s="31"/>
      <c r="D77" s="31"/>
    </row>
    <row r="78" spans="1:5">
      <c r="B78" s="43"/>
      <c r="C78" s="31"/>
      <c r="D78" s="31"/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2023-02-19T13:55:39Z</dcterms:modified>
</cp:coreProperties>
</file>