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20460" windowHeight="7620"/>
  </bookViews>
  <sheets>
    <sheet name="Лист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57" i="1"/>
  <c r="D59"/>
  <c r="D49"/>
  <c r="D48"/>
  <c r="D47"/>
  <c r="D46"/>
  <c r="D45"/>
  <c r="D43"/>
  <c r="D42"/>
  <c r="D41"/>
  <c r="D39"/>
  <c r="D38"/>
  <c r="D37"/>
  <c r="D36"/>
  <c r="D35"/>
  <c r="D34"/>
  <c r="D28"/>
  <c r="D10"/>
  <c r="D9"/>
  <c r="D8"/>
  <c r="D7"/>
  <c r="D6"/>
  <c r="D5"/>
  <c r="D62" l="1"/>
  <c r="D18" l="1"/>
  <c r="D17"/>
  <c r="D19" l="1"/>
  <c r="D24"/>
  <c r="D27"/>
  <c r="D22"/>
  <c r="D20"/>
  <c r="D53" l="1"/>
  <c r="D52"/>
  <c r="D51"/>
  <c r="D30"/>
  <c r="D23" l="1"/>
  <c r="D12"/>
  <c r="D61" l="1"/>
  <c r="D32" l="1"/>
  <c r="D13" l="1"/>
  <c r="D14"/>
  <c r="D15"/>
  <c r="D16"/>
  <c r="D31"/>
  <c r="D65"/>
  <c r="D29"/>
  <c r="D26"/>
  <c r="D55" l="1"/>
  <c r="D67" l="1"/>
  <c r="D69" s="1"/>
</calcChain>
</file>

<file path=xl/sharedStrings.xml><?xml version="1.0" encoding="utf-8"?>
<sst xmlns="http://schemas.openxmlformats.org/spreadsheetml/2006/main" count="73" uniqueCount="68">
  <si>
    <t>Кол-во</t>
  </si>
  <si>
    <t>Цена</t>
  </si>
  <si>
    <t>Сумма</t>
  </si>
  <si>
    <t>ИТОГО</t>
  </si>
  <si>
    <t>булочки 50/50</t>
  </si>
  <si>
    <t>итого</t>
  </si>
  <si>
    <t>ост оплата</t>
  </si>
  <si>
    <t xml:space="preserve">предоплата </t>
  </si>
  <si>
    <t xml:space="preserve">Официант </t>
  </si>
  <si>
    <t>Ведение банкета 2%</t>
  </si>
  <si>
    <t>морс</t>
  </si>
  <si>
    <t xml:space="preserve">чайный стол гостей </t>
  </si>
  <si>
    <t>Сыр с виноградом 5 шт.</t>
  </si>
  <si>
    <t>Закуска фета и черри 5 шт.</t>
  </si>
  <si>
    <t xml:space="preserve">Купить гостям </t>
  </si>
  <si>
    <t xml:space="preserve">Чайный стол </t>
  </si>
  <si>
    <t>Канапе рыб. На сыр. 5шт.</t>
  </si>
  <si>
    <t>Жаркое из св.</t>
  </si>
  <si>
    <t xml:space="preserve">Стей из кижуча </t>
  </si>
  <si>
    <t>Рулетики  язык 5 шт.</t>
  </si>
  <si>
    <t>Канапе семгой 3 шт.</t>
  </si>
  <si>
    <r>
      <t xml:space="preserve">Шашлык Свиная шея с майонез </t>
    </r>
    <r>
      <rPr>
        <b/>
        <sz val="11"/>
        <color theme="1"/>
        <rFont val="Calibri"/>
        <family val="2"/>
        <charset val="204"/>
        <scheme val="minor"/>
      </rPr>
      <t>КГ</t>
    </r>
    <r>
      <rPr>
        <sz val="11"/>
        <color theme="1"/>
        <rFont val="Calibri"/>
        <family val="2"/>
        <charset val="204"/>
        <scheme val="minor"/>
      </rPr>
      <t>. на 5 тар</t>
    </r>
  </si>
  <si>
    <t>Рулетики  ветчинные 5 шт.</t>
  </si>
  <si>
    <t>Шашлык из филе бедра  в слив.  соусе на 5 тар.</t>
  </si>
  <si>
    <t xml:space="preserve">Кар. Дольки </t>
  </si>
  <si>
    <t>Арбуз до 10 кг. Дыня до 10 кг.</t>
  </si>
  <si>
    <t>Арбуз до 10 кг. 1 шт. Дыня до 10 кг. 1 шт.</t>
  </si>
  <si>
    <t xml:space="preserve">Ассорти на 5 тар. </t>
  </si>
  <si>
    <t>Ост оплата</t>
  </si>
  <si>
    <t>Салат цезар. С кур.</t>
  </si>
  <si>
    <t>Банкет 16,00</t>
  </si>
  <si>
    <t>Фуршет 14.00</t>
  </si>
  <si>
    <t>Ассорти овощное на 12 тар.</t>
  </si>
  <si>
    <t>Рыбное ассорти на 12 тар.</t>
  </si>
  <si>
    <t>Ассорти мясное на 12 тар.</t>
  </si>
  <si>
    <t>Сырная благородных сыров 6 тар.</t>
  </si>
  <si>
    <t>Грузди на 6 тар.</t>
  </si>
  <si>
    <t>Селедочка на 6 тар.</t>
  </si>
  <si>
    <t>Соленье Ассорти на 6 тар.</t>
  </si>
  <si>
    <r>
      <t xml:space="preserve">Фрукты </t>
    </r>
    <r>
      <rPr>
        <b/>
        <sz val="11"/>
        <color theme="1"/>
        <rFont val="Calibri"/>
        <family val="2"/>
        <charset val="204"/>
        <scheme val="minor"/>
      </rPr>
      <t>ГОСТЕЙ кг.  На 6 тар.</t>
    </r>
  </si>
  <si>
    <t>Стей из кижуча на 12 тар.</t>
  </si>
  <si>
    <t>Кар. Дольки на 12 тар.</t>
  </si>
  <si>
    <t>Соус Шашлычный На 6 тар.</t>
  </si>
  <si>
    <t>Соус сливочный на 12 тар.</t>
  </si>
  <si>
    <t>Соус Тар-тар На 6 тар.</t>
  </si>
  <si>
    <t xml:space="preserve">Ведущие 2 чел. </t>
  </si>
  <si>
    <t xml:space="preserve">Салат Цезарь с кур. </t>
  </si>
  <si>
    <r>
      <t xml:space="preserve">Фрукты </t>
    </r>
    <r>
      <rPr>
        <b/>
        <sz val="11"/>
        <color theme="1"/>
        <rFont val="Calibri"/>
        <family val="2"/>
        <charset val="204"/>
        <scheme val="minor"/>
      </rPr>
      <t xml:space="preserve">ГОСТЕЙ кг.  </t>
    </r>
  </si>
  <si>
    <t xml:space="preserve">Сырная благородных сыров </t>
  </si>
  <si>
    <t xml:space="preserve">Рыбное ассорти </t>
  </si>
  <si>
    <t xml:space="preserve">Ассорти мясное </t>
  </si>
  <si>
    <t xml:space="preserve">Ассорти овощное </t>
  </si>
  <si>
    <t xml:space="preserve">Соус сливочный </t>
  </si>
  <si>
    <t>Овощи гриль на 12 тар.</t>
  </si>
  <si>
    <t>Молодые 16,00</t>
  </si>
  <si>
    <t>Первое горячее  17:00 общее</t>
  </si>
  <si>
    <t>Второе горячее 19,00 общее</t>
  </si>
  <si>
    <t>Первое горячее  17:00</t>
  </si>
  <si>
    <t xml:space="preserve">Соус Шашлычный </t>
  </si>
  <si>
    <t xml:space="preserve">Соус Тар-тар </t>
  </si>
  <si>
    <t>Овощи гриль на 1 тар.</t>
  </si>
  <si>
    <t xml:space="preserve">Аренда Беседки </t>
  </si>
  <si>
    <r>
      <t xml:space="preserve">Алкоголь, Безалкогольные напитки гостей </t>
    </r>
    <r>
      <rPr>
        <b/>
        <sz val="12"/>
        <color theme="1"/>
        <rFont val="Calibri"/>
        <family val="2"/>
        <charset val="204"/>
        <scheme val="minor"/>
      </rPr>
      <t>(холодильник</t>
    </r>
    <r>
      <rPr>
        <b/>
        <sz val="12"/>
        <color theme="6" tint="-0.249977111117893"/>
        <rFont val="Calibri"/>
        <family val="2"/>
        <charset val="204"/>
        <scheme val="minor"/>
      </rPr>
      <t xml:space="preserve"> </t>
    </r>
    <r>
      <rPr>
        <b/>
        <sz val="12"/>
        <color rgb="FFFF0000"/>
        <rFont val="Calibri"/>
        <family val="2"/>
        <charset val="204"/>
        <scheme val="minor"/>
      </rPr>
      <t>КРАСНЫЙ</t>
    </r>
    <r>
      <rPr>
        <b/>
        <sz val="12"/>
        <color theme="1"/>
        <rFont val="Calibri"/>
        <family val="2"/>
        <charset val="204"/>
        <scheme val="minor"/>
      </rPr>
      <t xml:space="preserve"> две полки снизу)</t>
    </r>
  </si>
  <si>
    <t xml:space="preserve">Фрукты 7 кг. </t>
  </si>
  <si>
    <r>
      <t xml:space="preserve">Пентхаус молодым </t>
    </r>
    <r>
      <rPr>
        <b/>
        <sz val="12"/>
        <color theme="1"/>
        <rFont val="Calibri"/>
        <family val="2"/>
        <charset val="204"/>
        <scheme val="minor"/>
      </rPr>
      <t xml:space="preserve">с 11.00 заезд </t>
    </r>
    <r>
      <rPr>
        <b/>
        <sz val="12"/>
        <color rgb="FFFF0000"/>
        <rFont val="Calibri"/>
        <family val="2"/>
        <charset val="204"/>
        <scheme val="minor"/>
      </rPr>
      <t>скидка -50%</t>
    </r>
  </si>
  <si>
    <r>
      <t xml:space="preserve">Русская баня 1 час </t>
    </r>
    <r>
      <rPr>
        <b/>
        <sz val="11"/>
        <color rgb="FFFF0000"/>
        <rFont val="Calibri"/>
        <family val="2"/>
        <charset val="204"/>
        <scheme val="minor"/>
      </rPr>
      <t xml:space="preserve">в подарок </t>
    </r>
  </si>
  <si>
    <t>Проживание 04,08,23 завтрак 2 шт.</t>
  </si>
  <si>
    <t>c 14.00 до 23.00    04,08,23 Свадьба  55 чел. Беседка. Столы круг. 6 шт.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</si>
</sst>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_-* #,##0.00_р_._-;\-* #,##0.00_р_._-;_-* &quot;-&quot;??_р_._-;_-@_-"/>
  </numFmts>
  <fonts count="14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"/>
      <name val="Calibri"/>
      <family val="2"/>
      <charset val="204"/>
      <scheme val="minor"/>
    </font>
    <font>
      <sz val="11"/>
      <color rgb="FF00000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u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2"/>
      <color theme="6" tint="-0.249977111117893"/>
      <name val="Calibri"/>
      <family val="2"/>
      <charset val="204"/>
      <scheme val="minor"/>
    </font>
    <font>
      <b/>
      <sz val="12"/>
      <color rgb="FFFF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3">
    <xf numFmtId="0" fontId="0" fillId="0" borderId="0" xfId="0"/>
    <xf numFmtId="0" fontId="0" fillId="0" borderId="1" xfId="0" applyBorder="1"/>
    <xf numFmtId="164" fontId="0" fillId="0" borderId="1" xfId="1" applyFont="1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0" xfId="0" applyFont="1"/>
    <xf numFmtId="0" fontId="0" fillId="2" borderId="1" xfId="0" applyFill="1" applyBorder="1"/>
    <xf numFmtId="0" fontId="4" fillId="0" borderId="1" xfId="0" applyFont="1" applyBorder="1"/>
    <xf numFmtId="164" fontId="0" fillId="2" borderId="1" xfId="1" applyFont="1" applyFill="1" applyBorder="1"/>
    <xf numFmtId="0" fontId="0" fillId="2" borderId="0" xfId="0" applyFill="1"/>
    <xf numFmtId="0" fontId="3" fillId="2" borderId="0" xfId="0" applyFont="1" applyFill="1"/>
    <xf numFmtId="164" fontId="4" fillId="2" borderId="1" xfId="1" applyFont="1" applyFill="1" applyBorder="1"/>
    <xf numFmtId="0" fontId="0" fillId="0" borderId="1" xfId="0" applyFont="1" applyBorder="1"/>
    <xf numFmtId="0" fontId="6" fillId="0" borderId="0" xfId="0" applyFont="1"/>
    <xf numFmtId="0" fontId="5" fillId="2" borderId="0" xfId="0" applyFont="1" applyFill="1"/>
    <xf numFmtId="0" fontId="4" fillId="2" borderId="1" xfId="0" applyFont="1" applyFill="1" applyBorder="1"/>
    <xf numFmtId="0" fontId="4" fillId="2" borderId="0" xfId="0" applyFont="1" applyFill="1"/>
    <xf numFmtId="0" fontId="5" fillId="0" borderId="0" xfId="0" applyFont="1"/>
    <xf numFmtId="0" fontId="6" fillId="2" borderId="0" xfId="0" applyFont="1" applyFill="1"/>
    <xf numFmtId="0" fontId="0" fillId="2" borderId="1" xfId="0" applyFont="1" applyFill="1" applyBorder="1"/>
    <xf numFmtId="0" fontId="4" fillId="0" borderId="0" xfId="0" applyFont="1"/>
    <xf numFmtId="43" fontId="7" fillId="2" borderId="0" xfId="0" applyNumberFormat="1" applyFont="1" applyFill="1"/>
    <xf numFmtId="0" fontId="8" fillId="2" borderId="0" xfId="0" applyFont="1" applyFill="1"/>
    <xf numFmtId="0" fontId="0" fillId="0" borderId="1" xfId="0" applyFont="1" applyBorder="1" applyAlignment="1">
      <alignment wrapText="1"/>
    </xf>
    <xf numFmtId="0" fontId="8" fillId="0" borderId="1" xfId="0" applyFont="1" applyBorder="1"/>
    <xf numFmtId="164" fontId="8" fillId="0" borderId="1" xfId="1" applyFont="1" applyBorder="1"/>
    <xf numFmtId="164" fontId="1" fillId="0" borderId="1" xfId="1" applyFont="1" applyBorder="1"/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1" xfId="0" applyFont="1" applyBorder="1" applyAlignment="1">
      <alignment horizontal="center"/>
    </xf>
    <xf numFmtId="164" fontId="0" fillId="2" borderId="4" xfId="1" applyFont="1" applyFill="1" applyBorder="1"/>
    <xf numFmtId="0" fontId="4" fillId="2" borderId="3" xfId="0" applyFont="1" applyFill="1" applyBorder="1"/>
    <xf numFmtId="0" fontId="0" fillId="2" borderId="3" xfId="0" applyFont="1" applyFill="1" applyBorder="1"/>
    <xf numFmtId="164" fontId="8" fillId="2" borderId="1" xfId="1" applyFont="1" applyFill="1" applyBorder="1"/>
    <xf numFmtId="0" fontId="0" fillId="3" borderId="0" xfId="0" applyFill="1"/>
    <xf numFmtId="0" fontId="4" fillId="3" borderId="1" xfId="0" applyFont="1" applyFill="1" applyBorder="1"/>
    <xf numFmtId="0" fontId="4" fillId="0" borderId="1" xfId="0" applyFont="1" applyBorder="1" applyAlignment="1">
      <alignment horizontal="right"/>
    </xf>
    <xf numFmtId="0" fontId="0" fillId="2" borderId="1" xfId="0" applyFill="1" applyBorder="1" applyAlignment="1">
      <alignment horizontal="center"/>
    </xf>
    <xf numFmtId="0" fontId="8" fillId="2" borderId="1" xfId="0" applyFont="1" applyFill="1" applyBorder="1"/>
    <xf numFmtId="0" fontId="0" fillId="2" borderId="0" xfId="0" applyFill="1" applyBorder="1"/>
    <xf numFmtId="0" fontId="11" fillId="2" borderId="1" xfId="0" applyFont="1" applyFill="1" applyBorder="1"/>
    <xf numFmtId="0" fontId="8" fillId="3" borderId="1" xfId="0" applyFont="1" applyFill="1" applyBorder="1"/>
    <xf numFmtId="0" fontId="0" fillId="0" borderId="1" xfId="0" applyBorder="1" applyAlignment="1">
      <alignment wrapText="1"/>
    </xf>
    <xf numFmtId="0" fontId="0" fillId="2" borderId="3" xfId="0" applyFill="1" applyBorder="1"/>
    <xf numFmtId="164" fontId="1" fillId="2" borderId="1" xfId="1" applyFont="1" applyFill="1" applyBorder="1"/>
    <xf numFmtId="0" fontId="0" fillId="3" borderId="1" xfId="0" applyFont="1" applyFill="1" applyBorder="1"/>
    <xf numFmtId="0" fontId="4" fillId="4" borderId="1" xfId="0" applyFont="1" applyFill="1" applyBorder="1"/>
    <xf numFmtId="0" fontId="0" fillId="4" borderId="1" xfId="0" applyFill="1" applyBorder="1"/>
    <xf numFmtId="164" fontId="1" fillId="4" borderId="1" xfId="1" applyFont="1" applyFill="1" applyBorder="1"/>
    <xf numFmtId="0" fontId="11" fillId="4" borderId="1" xfId="0" applyFont="1" applyFill="1" applyBorder="1"/>
    <xf numFmtId="0" fontId="4" fillId="0" borderId="5" xfId="0" applyFont="1" applyBorder="1" applyAlignment="1">
      <alignment horizontal="left"/>
    </xf>
    <xf numFmtId="0" fontId="0" fillId="2" borderId="6" xfId="0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4" fillId="2" borderId="1" xfId="0" applyFont="1" applyFill="1" applyBorder="1" applyAlignment="1">
      <alignment wrapText="1"/>
    </xf>
    <xf numFmtId="0" fontId="0" fillId="2" borderId="1" xfId="0" applyFont="1" applyFill="1" applyBorder="1" applyAlignment="1">
      <alignment horizontal="center"/>
    </xf>
    <xf numFmtId="164" fontId="0" fillId="0" borderId="1" xfId="1" applyFont="1" applyBorder="1" applyAlignment="1">
      <alignment horizontal="center"/>
    </xf>
    <xf numFmtId="0" fontId="0" fillId="2" borderId="1" xfId="0" applyFill="1" applyBorder="1" applyAlignment="1">
      <alignment wrapText="1"/>
    </xf>
    <xf numFmtId="0" fontId="0" fillId="3" borderId="1" xfId="0" applyFill="1" applyBorder="1" applyAlignment="1">
      <alignment wrapText="1"/>
    </xf>
    <xf numFmtId="0" fontId="10" fillId="0" borderId="2" xfId="0" applyFont="1" applyBorder="1" applyAlignment="1">
      <alignment horizontal="center"/>
    </xf>
    <xf numFmtId="0" fontId="9" fillId="2" borderId="8" xfId="0" applyFont="1" applyFill="1" applyBorder="1" applyAlignment="1">
      <alignment horizontal="center"/>
    </xf>
    <xf numFmtId="0" fontId="9" fillId="2" borderId="9" xfId="0" applyFont="1" applyFill="1" applyBorder="1" applyAlignment="1">
      <alignment horizontal="center"/>
    </xf>
    <xf numFmtId="0" fontId="9" fillId="2" borderId="4" xfId="0" applyFont="1" applyFill="1" applyBorder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80"/>
  <sheetViews>
    <sheetView tabSelected="1" topLeftCell="A46" zoomScale="115" zoomScaleNormal="115" workbookViewId="0">
      <selection sqref="A1:C1"/>
    </sheetView>
  </sheetViews>
  <sheetFormatPr defaultRowHeight="15"/>
  <cols>
    <col min="1" max="1" width="49.140625" customWidth="1"/>
    <col min="2" max="2" width="10.7109375" style="9" customWidth="1"/>
    <col min="3" max="3" width="14.85546875" customWidth="1"/>
    <col min="4" max="4" width="14.42578125" customWidth="1"/>
    <col min="5" max="5" width="14.5703125" customWidth="1"/>
  </cols>
  <sheetData>
    <row r="1" spans="1:5" ht="15.75">
      <c r="A1" s="59" t="s">
        <v>67</v>
      </c>
      <c r="B1" s="59"/>
      <c r="C1" s="59"/>
    </row>
    <row r="2" spans="1:5">
      <c r="A2" s="36">
        <v>89049964570</v>
      </c>
      <c r="B2" s="37" t="s">
        <v>0</v>
      </c>
      <c r="C2" s="3" t="s">
        <v>1</v>
      </c>
      <c r="D2" s="4" t="s">
        <v>2</v>
      </c>
    </row>
    <row r="3" spans="1:5">
      <c r="A3" s="50" t="s">
        <v>31</v>
      </c>
      <c r="B3" s="51"/>
      <c r="C3" s="52"/>
      <c r="D3" s="53"/>
    </row>
    <row r="4" spans="1:5">
      <c r="A4" s="54" t="s">
        <v>27</v>
      </c>
      <c r="B4" s="19"/>
      <c r="C4" s="2"/>
      <c r="D4" s="2"/>
    </row>
    <row r="5" spans="1:5">
      <c r="A5" s="12" t="s">
        <v>12</v>
      </c>
      <c r="B5" s="37">
        <v>5</v>
      </c>
      <c r="C5" s="3">
        <v>220</v>
      </c>
      <c r="D5" s="29">
        <f>B5*C5</f>
        <v>1100</v>
      </c>
    </row>
    <row r="6" spans="1:5">
      <c r="A6" s="12" t="s">
        <v>13</v>
      </c>
      <c r="B6" s="37">
        <v>5</v>
      </c>
      <c r="C6" s="3">
        <v>320</v>
      </c>
      <c r="D6" s="29">
        <f>B6*C6</f>
        <v>1600</v>
      </c>
    </row>
    <row r="7" spans="1:5">
      <c r="A7" s="12" t="s">
        <v>19</v>
      </c>
      <c r="B7" s="37">
        <v>5</v>
      </c>
      <c r="C7" s="3">
        <v>370</v>
      </c>
      <c r="D7" s="29">
        <f>B7*C7</f>
        <v>1850</v>
      </c>
    </row>
    <row r="8" spans="1:5">
      <c r="A8" s="12" t="s">
        <v>16</v>
      </c>
      <c r="B8" s="37">
        <v>5</v>
      </c>
      <c r="C8" s="3">
        <v>320</v>
      </c>
      <c r="D8" s="29">
        <f>B8*C8</f>
        <v>1600</v>
      </c>
    </row>
    <row r="9" spans="1:5">
      <c r="A9" s="12" t="s">
        <v>20</v>
      </c>
      <c r="B9" s="37">
        <v>10</v>
      </c>
      <c r="C9" s="3">
        <v>220</v>
      </c>
      <c r="D9" s="29">
        <f>B9*C9</f>
        <v>2200</v>
      </c>
    </row>
    <row r="10" spans="1:5">
      <c r="A10" s="23" t="s">
        <v>22</v>
      </c>
      <c r="B10" s="55">
        <v>5</v>
      </c>
      <c r="C10" s="56">
        <v>370</v>
      </c>
      <c r="D10" s="2">
        <f t="shared" ref="D10" si="0">B10*C10</f>
        <v>1850</v>
      </c>
    </row>
    <row r="11" spans="1:5">
      <c r="A11" s="7" t="s">
        <v>30</v>
      </c>
      <c r="B11" s="37"/>
      <c r="C11" s="3"/>
      <c r="D11" s="29"/>
    </row>
    <row r="12" spans="1:5">
      <c r="A12" s="57" t="s">
        <v>46</v>
      </c>
      <c r="B12" s="19">
        <v>53</v>
      </c>
      <c r="C12" s="2">
        <v>370</v>
      </c>
      <c r="D12" s="2">
        <f>B12*C12</f>
        <v>19610</v>
      </c>
    </row>
    <row r="13" spans="1:5">
      <c r="A13" s="6" t="s">
        <v>32</v>
      </c>
      <c r="B13" s="19">
        <v>12</v>
      </c>
      <c r="C13" s="8">
        <v>390</v>
      </c>
      <c r="D13" s="2">
        <f>B13*C13</f>
        <v>4680</v>
      </c>
      <c r="E13" s="9"/>
    </row>
    <row r="14" spans="1:5">
      <c r="A14" s="42" t="s">
        <v>34</v>
      </c>
      <c r="B14" s="19">
        <v>12</v>
      </c>
      <c r="C14" s="2">
        <v>890</v>
      </c>
      <c r="D14" s="2">
        <f t="shared" ref="D14" si="1">B14*C14</f>
        <v>10680</v>
      </c>
    </row>
    <row r="15" spans="1:5">
      <c r="A15" s="42" t="s">
        <v>33</v>
      </c>
      <c r="B15" s="19">
        <v>12</v>
      </c>
      <c r="C15" s="2">
        <v>1190</v>
      </c>
      <c r="D15" s="2">
        <f t="shared" ref="D15:D20" si="2">B15*C15</f>
        <v>14280</v>
      </c>
    </row>
    <row r="16" spans="1:5">
      <c r="A16" s="42" t="s">
        <v>35</v>
      </c>
      <c r="B16" s="19">
        <v>6</v>
      </c>
      <c r="C16" s="2">
        <v>1700</v>
      </c>
      <c r="D16" s="2">
        <f t="shared" si="2"/>
        <v>10200</v>
      </c>
    </row>
    <row r="17" spans="1:5">
      <c r="A17" s="42" t="s">
        <v>36</v>
      </c>
      <c r="B17" s="19">
        <v>6</v>
      </c>
      <c r="C17" s="2">
        <v>520</v>
      </c>
      <c r="D17" s="2">
        <f t="shared" si="2"/>
        <v>3120</v>
      </c>
    </row>
    <row r="18" spans="1:5">
      <c r="A18" s="42" t="s">
        <v>37</v>
      </c>
      <c r="B18" s="19">
        <v>6</v>
      </c>
      <c r="C18" s="2">
        <v>330</v>
      </c>
      <c r="D18" s="2">
        <f t="shared" si="2"/>
        <v>1980</v>
      </c>
    </row>
    <row r="19" spans="1:5">
      <c r="A19" s="42" t="s">
        <v>38</v>
      </c>
      <c r="B19" s="19">
        <v>6</v>
      </c>
      <c r="C19" s="2">
        <v>410</v>
      </c>
      <c r="D19" s="2">
        <f t="shared" si="2"/>
        <v>2460</v>
      </c>
    </row>
    <row r="20" spans="1:5">
      <c r="A20" s="58" t="s">
        <v>39</v>
      </c>
      <c r="B20" s="35">
        <v>6</v>
      </c>
      <c r="C20" s="2">
        <v>200</v>
      </c>
      <c r="D20" s="2">
        <f t="shared" si="2"/>
        <v>1200</v>
      </c>
    </row>
    <row r="21" spans="1:5">
      <c r="A21" s="15" t="s">
        <v>55</v>
      </c>
      <c r="B21" s="15"/>
      <c r="C21" s="2"/>
      <c r="D21" s="2"/>
    </row>
    <row r="22" spans="1:5" s="9" customFormat="1">
      <c r="A22" s="43" t="s">
        <v>40</v>
      </c>
      <c r="B22" s="32">
        <v>53</v>
      </c>
      <c r="C22" s="8">
        <v>440</v>
      </c>
      <c r="D22" s="8">
        <f>B22*C22</f>
        <v>23320</v>
      </c>
      <c r="E22" s="16"/>
    </row>
    <row r="23" spans="1:5" s="9" customFormat="1">
      <c r="A23" s="6" t="s">
        <v>41</v>
      </c>
      <c r="B23" s="19">
        <v>53</v>
      </c>
      <c r="C23" s="30">
        <v>150</v>
      </c>
      <c r="D23" s="8">
        <f t="shared" ref="D23" si="3">B23*C23</f>
        <v>7950</v>
      </c>
      <c r="E23" s="16"/>
    </row>
    <row r="24" spans="1:5" s="9" customFormat="1">
      <c r="A24" s="43" t="s">
        <v>43</v>
      </c>
      <c r="B24" s="32">
        <v>53</v>
      </c>
      <c r="C24" s="8">
        <v>50</v>
      </c>
      <c r="D24" s="8">
        <f>B24*C24</f>
        <v>2650</v>
      </c>
      <c r="E24" s="16"/>
    </row>
    <row r="25" spans="1:5" s="9" customFormat="1">
      <c r="A25" s="31" t="s">
        <v>56</v>
      </c>
      <c r="B25" s="32"/>
      <c r="C25" s="8"/>
      <c r="D25" s="8"/>
    </row>
    <row r="26" spans="1:5" s="22" customFormat="1">
      <c r="A26" s="19" t="s">
        <v>21</v>
      </c>
      <c r="B26" s="19">
        <v>6</v>
      </c>
      <c r="C26" s="30">
        <v>1800</v>
      </c>
      <c r="D26" s="8">
        <f t="shared" ref="D26:D32" si="4">B26*C26</f>
        <v>10800</v>
      </c>
      <c r="E26"/>
    </row>
    <row r="27" spans="1:5" s="22" customFormat="1">
      <c r="A27" s="43" t="s">
        <v>53</v>
      </c>
      <c r="B27" s="32">
        <v>24</v>
      </c>
      <c r="C27" s="8">
        <v>220</v>
      </c>
      <c r="D27" s="8">
        <f>B27*C27</f>
        <v>5280</v>
      </c>
      <c r="E27"/>
    </row>
    <row r="28" spans="1:5" s="22" customFormat="1">
      <c r="A28" s="6" t="s">
        <v>42</v>
      </c>
      <c r="B28" s="19">
        <v>12</v>
      </c>
      <c r="C28" s="8">
        <v>50</v>
      </c>
      <c r="D28" s="8">
        <f>C28*B28</f>
        <v>600</v>
      </c>
      <c r="E28"/>
    </row>
    <row r="29" spans="1:5" s="22" customFormat="1">
      <c r="A29" s="19" t="s">
        <v>23</v>
      </c>
      <c r="B29" s="19">
        <v>6</v>
      </c>
      <c r="C29" s="30">
        <v>1300</v>
      </c>
      <c r="D29" s="8">
        <f t="shared" si="4"/>
        <v>7800</v>
      </c>
      <c r="E29"/>
    </row>
    <row r="30" spans="1:5" s="22" customFormat="1">
      <c r="A30" s="6" t="s">
        <v>44</v>
      </c>
      <c r="B30" s="19">
        <v>12</v>
      </c>
      <c r="C30" s="8">
        <v>50</v>
      </c>
      <c r="D30" s="8">
        <f>C30*B30</f>
        <v>600</v>
      </c>
      <c r="E30"/>
    </row>
    <row r="31" spans="1:5">
      <c r="A31" s="12" t="s">
        <v>4</v>
      </c>
      <c r="B31" s="19">
        <v>55</v>
      </c>
      <c r="C31" s="2">
        <v>20</v>
      </c>
      <c r="D31" s="2">
        <f t="shared" si="4"/>
        <v>1100</v>
      </c>
    </row>
    <row r="32" spans="1:5">
      <c r="A32" s="12" t="s">
        <v>10</v>
      </c>
      <c r="B32" s="19">
        <v>55</v>
      </c>
      <c r="C32" s="2">
        <v>250</v>
      </c>
      <c r="D32" s="2">
        <f t="shared" si="4"/>
        <v>13750</v>
      </c>
    </row>
    <row r="33" spans="1:4">
      <c r="A33" s="7" t="s">
        <v>54</v>
      </c>
      <c r="B33" s="19"/>
      <c r="C33" s="2"/>
      <c r="D33" s="2"/>
    </row>
    <row r="34" spans="1:4">
      <c r="A34" s="57" t="s">
        <v>46</v>
      </c>
      <c r="B34" s="19">
        <v>2</v>
      </c>
      <c r="C34" s="2">
        <v>370</v>
      </c>
      <c r="D34" s="2">
        <f>B34*C34</f>
        <v>740</v>
      </c>
    </row>
    <row r="35" spans="1:4">
      <c r="A35" s="6" t="s">
        <v>51</v>
      </c>
      <c r="B35" s="19">
        <v>1</v>
      </c>
      <c r="C35" s="8">
        <v>390</v>
      </c>
      <c r="D35" s="2">
        <f>B35*C35</f>
        <v>390</v>
      </c>
    </row>
    <row r="36" spans="1:4">
      <c r="A36" s="42" t="s">
        <v>50</v>
      </c>
      <c r="B36" s="19">
        <v>1</v>
      </c>
      <c r="C36" s="2">
        <v>890</v>
      </c>
      <c r="D36" s="2">
        <f t="shared" ref="D36:D39" si="5">B36*C36</f>
        <v>890</v>
      </c>
    </row>
    <row r="37" spans="1:4">
      <c r="A37" s="42" t="s">
        <v>49</v>
      </c>
      <c r="B37" s="19">
        <v>1</v>
      </c>
      <c r="C37" s="2">
        <v>1190</v>
      </c>
      <c r="D37" s="2">
        <f t="shared" si="5"/>
        <v>1190</v>
      </c>
    </row>
    <row r="38" spans="1:4">
      <c r="A38" s="42" t="s">
        <v>48</v>
      </c>
      <c r="B38" s="19">
        <v>1</v>
      </c>
      <c r="C38" s="2">
        <v>1700</v>
      </c>
      <c r="D38" s="2">
        <f t="shared" si="5"/>
        <v>1700</v>
      </c>
    </row>
    <row r="39" spans="1:4">
      <c r="A39" s="58" t="s">
        <v>47</v>
      </c>
      <c r="B39" s="35">
        <v>1</v>
      </c>
      <c r="C39" s="2">
        <v>200</v>
      </c>
      <c r="D39" s="2">
        <f t="shared" si="5"/>
        <v>200</v>
      </c>
    </row>
    <row r="40" spans="1:4">
      <c r="A40" s="15" t="s">
        <v>57</v>
      </c>
      <c r="B40" s="15"/>
      <c r="C40" s="2"/>
      <c r="D40" s="2"/>
    </row>
    <row r="41" spans="1:4">
      <c r="A41" s="43" t="s">
        <v>18</v>
      </c>
      <c r="B41" s="32">
        <v>2</v>
      </c>
      <c r="C41" s="8">
        <v>440</v>
      </c>
      <c r="D41" s="8">
        <f>B41*C41</f>
        <v>880</v>
      </c>
    </row>
    <row r="42" spans="1:4">
      <c r="A42" s="6" t="s">
        <v>24</v>
      </c>
      <c r="B42" s="19">
        <v>2</v>
      </c>
      <c r="C42" s="30">
        <v>150</v>
      </c>
      <c r="D42" s="8">
        <f t="shared" ref="D42" si="6">B42*C42</f>
        <v>300</v>
      </c>
    </row>
    <row r="43" spans="1:4">
      <c r="A43" s="43" t="s">
        <v>52</v>
      </c>
      <c r="B43" s="32">
        <v>2</v>
      </c>
      <c r="C43" s="8">
        <v>50</v>
      </c>
      <c r="D43" s="8">
        <f>B43*C43</f>
        <v>100</v>
      </c>
    </row>
    <row r="44" spans="1:4">
      <c r="A44" s="31" t="s">
        <v>56</v>
      </c>
      <c r="B44" s="32"/>
      <c r="C44" s="8"/>
      <c r="D44" s="8"/>
    </row>
    <row r="45" spans="1:4">
      <c r="A45" s="19" t="s">
        <v>21</v>
      </c>
      <c r="B45" s="19">
        <v>0.5</v>
      </c>
      <c r="C45" s="30">
        <v>1800</v>
      </c>
      <c r="D45" s="8">
        <f t="shared" ref="D45" si="7">B45*C45</f>
        <v>900</v>
      </c>
    </row>
    <row r="46" spans="1:4">
      <c r="A46" s="43" t="s">
        <v>60</v>
      </c>
      <c r="B46" s="32">
        <v>2</v>
      </c>
      <c r="C46" s="8">
        <v>220</v>
      </c>
      <c r="D46" s="8">
        <f>B46*C46</f>
        <v>440</v>
      </c>
    </row>
    <row r="47" spans="1:4">
      <c r="A47" s="6" t="s">
        <v>58</v>
      </c>
      <c r="B47" s="19">
        <v>1</v>
      </c>
      <c r="C47" s="8">
        <v>50</v>
      </c>
      <c r="D47" s="8">
        <f>C47*B47</f>
        <v>50</v>
      </c>
    </row>
    <row r="48" spans="1:4">
      <c r="A48" s="19" t="s">
        <v>23</v>
      </c>
      <c r="B48" s="19">
        <v>0.5</v>
      </c>
      <c r="C48" s="30">
        <v>1300</v>
      </c>
      <c r="D48" s="8">
        <f t="shared" ref="D48" si="8">B48*C48</f>
        <v>650</v>
      </c>
    </row>
    <row r="49" spans="1:6">
      <c r="A49" s="6" t="s">
        <v>59</v>
      </c>
      <c r="B49" s="19">
        <v>1</v>
      </c>
      <c r="C49" s="8">
        <v>50</v>
      </c>
      <c r="D49" s="8">
        <f>C49*B49</f>
        <v>50</v>
      </c>
    </row>
    <row r="50" spans="1:6">
      <c r="A50" s="15" t="s">
        <v>45</v>
      </c>
      <c r="B50" s="19"/>
      <c r="C50" s="8"/>
      <c r="D50" s="8"/>
    </row>
    <row r="51" spans="1:6">
      <c r="A51" s="6" t="s">
        <v>29</v>
      </c>
      <c r="B51" s="19">
        <v>2</v>
      </c>
      <c r="C51" s="8">
        <v>370</v>
      </c>
      <c r="D51" s="8">
        <f>B51*C51</f>
        <v>740</v>
      </c>
    </row>
    <row r="52" spans="1:6">
      <c r="A52" s="19" t="s">
        <v>17</v>
      </c>
      <c r="B52" s="19">
        <v>2</v>
      </c>
      <c r="C52" s="8">
        <v>430</v>
      </c>
      <c r="D52" s="8">
        <f>B52*C52</f>
        <v>860</v>
      </c>
    </row>
    <row r="53" spans="1:6">
      <c r="A53" s="12" t="s">
        <v>4</v>
      </c>
      <c r="B53" s="19">
        <v>4</v>
      </c>
      <c r="C53" s="8">
        <v>20</v>
      </c>
      <c r="D53" s="8">
        <f>B53*C53</f>
        <v>80</v>
      </c>
    </row>
    <row r="54" spans="1:6">
      <c r="A54" s="7"/>
      <c r="B54" s="19"/>
      <c r="C54" s="2"/>
      <c r="D54" s="2"/>
    </row>
    <row r="55" spans="1:6" s="9" customFormat="1">
      <c r="A55" s="6"/>
      <c r="B55" s="6"/>
      <c r="C55" s="11" t="s">
        <v>5</v>
      </c>
      <c r="D55" s="11">
        <f>SUM(D11:D54)</f>
        <v>152220</v>
      </c>
      <c r="F55" s="10"/>
    </row>
    <row r="56" spans="1:6" s="9" customFormat="1">
      <c r="A56" s="49" t="s">
        <v>66</v>
      </c>
      <c r="B56" s="6"/>
      <c r="C56" s="11"/>
      <c r="D56" s="11"/>
      <c r="F56" s="10"/>
    </row>
    <row r="57" spans="1:6" s="9" customFormat="1" ht="16.5" customHeight="1">
      <c r="A57" s="6" t="s">
        <v>64</v>
      </c>
      <c r="B57" s="6">
        <v>1</v>
      </c>
      <c r="C57" s="44">
        <v>4750</v>
      </c>
      <c r="D57" s="44">
        <f>B57*C57</f>
        <v>4750</v>
      </c>
      <c r="F57" s="10"/>
    </row>
    <row r="58" spans="1:6" s="9" customFormat="1" ht="16.5" customHeight="1">
      <c r="A58" s="6" t="s">
        <v>65</v>
      </c>
      <c r="B58" s="6"/>
      <c r="C58" s="11"/>
      <c r="D58" s="11"/>
      <c r="F58" s="10"/>
    </row>
    <row r="59" spans="1:6" s="9" customFormat="1">
      <c r="A59" s="46" t="s">
        <v>61</v>
      </c>
      <c r="B59" s="47">
        <v>1</v>
      </c>
      <c r="C59" s="48">
        <v>10000</v>
      </c>
      <c r="D59" s="48">
        <f>B59*C59</f>
        <v>10000</v>
      </c>
      <c r="F59" s="10"/>
    </row>
    <row r="60" spans="1:6" ht="15.75">
      <c r="A60" s="60" t="s">
        <v>62</v>
      </c>
      <c r="B60" s="61"/>
      <c r="C60" s="61"/>
      <c r="D60" s="62"/>
      <c r="F60" s="5"/>
    </row>
    <row r="61" spans="1:6">
      <c r="A61" s="45" t="s">
        <v>11</v>
      </c>
      <c r="B61" s="40">
        <v>1</v>
      </c>
      <c r="C61" s="2">
        <v>1000</v>
      </c>
      <c r="D61" s="2">
        <f>B61*C61</f>
        <v>1000</v>
      </c>
      <c r="F61" s="5"/>
    </row>
    <row r="62" spans="1:6">
      <c r="A62" s="41" t="s">
        <v>25</v>
      </c>
      <c r="B62" s="40">
        <v>2</v>
      </c>
      <c r="C62" s="25">
        <v>400</v>
      </c>
      <c r="D62" s="25">
        <f>B62*C62</f>
        <v>800</v>
      </c>
      <c r="F62" s="5"/>
    </row>
    <row r="63" spans="1:6">
      <c r="A63" s="24" t="s">
        <v>9</v>
      </c>
      <c r="B63" s="38"/>
      <c r="C63" s="25"/>
      <c r="D63" s="33">
        <v>3000</v>
      </c>
      <c r="F63" s="5"/>
    </row>
    <row r="64" spans="1:6">
      <c r="A64" s="24"/>
      <c r="B64" s="38"/>
      <c r="C64" s="25"/>
      <c r="D64" s="33"/>
      <c r="F64" s="5"/>
    </row>
    <row r="65" spans="1:6">
      <c r="A65" s="12" t="s">
        <v>8</v>
      </c>
      <c r="B65" s="19">
        <v>3</v>
      </c>
      <c r="C65" s="26">
        <v>2500</v>
      </c>
      <c r="D65" s="26">
        <f>B65*C65</f>
        <v>7500</v>
      </c>
      <c r="F65" s="5"/>
    </row>
    <row r="66" spans="1:6">
      <c r="A66" s="7"/>
      <c r="B66" s="6"/>
      <c r="C66" s="11"/>
      <c r="D66" s="11"/>
      <c r="F66" s="5"/>
    </row>
    <row r="67" spans="1:6">
      <c r="A67" s="1" t="s">
        <v>28</v>
      </c>
      <c r="B67" s="6"/>
      <c r="C67" s="11" t="s">
        <v>3</v>
      </c>
      <c r="D67" s="11">
        <f>SUM(D55:D66)</f>
        <v>179270</v>
      </c>
      <c r="E67" s="13"/>
    </row>
    <row r="68" spans="1:6" ht="13.5" customHeight="1">
      <c r="A68" s="17" t="s">
        <v>7</v>
      </c>
      <c r="B68" s="14"/>
      <c r="C68" s="18"/>
      <c r="D68" s="18"/>
    </row>
    <row r="69" spans="1:6">
      <c r="A69" s="20" t="s">
        <v>6</v>
      </c>
      <c r="C69" s="16"/>
      <c r="D69" s="21">
        <f>D67-D68</f>
        <v>179270</v>
      </c>
    </row>
    <row r="71" spans="1:6">
      <c r="A71" s="34" t="s">
        <v>14</v>
      </c>
      <c r="B71" s="39"/>
      <c r="C71" s="28"/>
      <c r="D71" s="28"/>
    </row>
    <row r="72" spans="1:6">
      <c r="A72" s="34" t="s">
        <v>63</v>
      </c>
      <c r="B72" s="39"/>
      <c r="C72" s="27"/>
      <c r="D72" s="27"/>
    </row>
    <row r="73" spans="1:6">
      <c r="A73" s="34" t="s">
        <v>15</v>
      </c>
      <c r="B73" s="39"/>
      <c r="C73" s="28"/>
    </row>
    <row r="74" spans="1:6">
      <c r="A74" s="41" t="s">
        <v>26</v>
      </c>
      <c r="B74" s="39"/>
    </row>
    <row r="75" spans="1:6">
      <c r="B75" s="39"/>
    </row>
    <row r="76" spans="1:6">
      <c r="B76" s="39"/>
    </row>
    <row r="77" spans="1:6">
      <c r="B77" s="39"/>
    </row>
    <row r="78" spans="1:6">
      <c r="B78" s="39"/>
    </row>
    <row r="79" spans="1:6">
      <c r="B79" s="39"/>
    </row>
    <row r="80" spans="1:6">
      <c r="B80" s="39"/>
    </row>
  </sheetData>
  <mergeCells count="2">
    <mergeCell ref="A1:C1"/>
    <mergeCell ref="A60:D60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2023-02-27T05:18:24Z</dcterms:modified>
</cp:coreProperties>
</file>