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60" windowHeight="7620"/>
  </bookViews>
  <sheets>
    <sheet name="Лист1" sheetId="1" r:id="rId1"/>
    <sheet name="Лист4" sheetId="4" r:id="rId2"/>
    <sheet name="Лист2" sheetId="2" r:id="rId3"/>
    <sheet name="Лист3" sheetId="3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/>
  <c r="E50"/>
  <c r="E10"/>
  <c r="F10"/>
  <c r="F11"/>
  <c r="F27"/>
  <c r="F51"/>
  <c r="F75"/>
  <c r="F61"/>
  <c r="F60"/>
  <c r="F59"/>
  <c r="F58"/>
  <c r="F57"/>
  <c r="F55"/>
  <c r="F54"/>
  <c r="F53"/>
  <c r="F49"/>
  <c r="F48"/>
  <c r="F47"/>
  <c r="F45"/>
  <c r="F44"/>
  <c r="F43"/>
  <c r="F42"/>
  <c r="F41"/>
  <c r="F38"/>
  <c r="F37"/>
  <c r="F36"/>
  <c r="F35"/>
  <c r="F34"/>
  <c r="F33"/>
  <c r="F31"/>
  <c r="F30"/>
  <c r="F29"/>
  <c r="F26"/>
  <c r="F25"/>
  <c r="F24"/>
  <c r="F22"/>
  <c r="F21"/>
  <c r="F20"/>
  <c r="F19"/>
  <c r="F18"/>
  <c r="F17"/>
  <c r="F16"/>
  <c r="F15"/>
  <c r="F14"/>
  <c r="F13"/>
  <c r="F9"/>
  <c r="F8"/>
  <c r="F7"/>
  <c r="F6"/>
  <c r="F5"/>
  <c r="E75"/>
  <c r="E43"/>
  <c r="E70"/>
  <c r="E48"/>
  <c r="E4"/>
  <c r="E6"/>
  <c r="E76"/>
  <c r="E45"/>
  <c r="E24"/>
  <c r="E25"/>
  <c r="E26"/>
  <c r="E22"/>
  <c r="E21"/>
  <c r="E20"/>
  <c r="E19"/>
  <c r="F80" l="1"/>
  <c r="F85" s="1"/>
  <c r="E61"/>
  <c r="E47"/>
  <c r="E37"/>
  <c r="E54" l="1"/>
  <c r="E59"/>
  <c r="E49" l="1"/>
  <c r="E58" l="1"/>
  <c r="E57"/>
  <c r="E55"/>
  <c r="E53"/>
  <c r="E51"/>
  <c r="E18"/>
  <c r="E5"/>
  <c r="E31"/>
  <c r="E34"/>
  <c r="E29"/>
  <c r="E27"/>
  <c r="E11"/>
  <c r="E65" l="1"/>
  <c r="E64"/>
  <c r="E63"/>
  <c r="E36"/>
  <c r="E9"/>
  <c r="E8"/>
  <c r="E60" l="1"/>
  <c r="E44"/>
  <c r="E42"/>
  <c r="E41"/>
  <c r="E30"/>
  <c r="E13"/>
  <c r="E7"/>
  <c r="E74" l="1"/>
  <c r="E39" l="1"/>
  <c r="E14" l="1"/>
  <c r="E15"/>
  <c r="E16"/>
  <c r="E17"/>
  <c r="E38"/>
  <c r="E79"/>
  <c r="E35"/>
  <c r="E33"/>
  <c r="E67" l="1"/>
  <c r="E81" l="1"/>
  <c r="E83" s="1"/>
</calcChain>
</file>

<file path=xl/sharedStrings.xml><?xml version="1.0" encoding="utf-8"?>
<sst xmlns="http://schemas.openxmlformats.org/spreadsheetml/2006/main" count="90" uniqueCount="84">
  <si>
    <t>Кол-во</t>
  </si>
  <si>
    <t>Цена</t>
  </si>
  <si>
    <t>Сумма</t>
  </si>
  <si>
    <t>ИТОГО</t>
  </si>
  <si>
    <t>булочки 50/50</t>
  </si>
  <si>
    <t>итого</t>
  </si>
  <si>
    <t>ост оплата</t>
  </si>
  <si>
    <t xml:space="preserve">предоплата </t>
  </si>
  <si>
    <t xml:space="preserve">Ассорти овощное </t>
  </si>
  <si>
    <t>Ведение банкета 2%</t>
  </si>
  <si>
    <t>морс</t>
  </si>
  <si>
    <t xml:space="preserve">чайный стол гостей </t>
  </si>
  <si>
    <t>Сыр с виноградом 5 шт.</t>
  </si>
  <si>
    <t xml:space="preserve">Купить гостям </t>
  </si>
  <si>
    <t>Канапе рыб. На сыр. 5шт.</t>
  </si>
  <si>
    <t>Салат Цезарь с кур.</t>
  </si>
  <si>
    <t xml:space="preserve">Соус Шашлычный </t>
  </si>
  <si>
    <t>Жаркое из св.</t>
  </si>
  <si>
    <r>
      <t xml:space="preserve">Фрукты </t>
    </r>
    <r>
      <rPr>
        <b/>
        <sz val="11"/>
        <color theme="1"/>
        <rFont val="Calibri"/>
        <family val="2"/>
        <charset val="204"/>
        <scheme val="minor"/>
      </rPr>
      <t xml:space="preserve">ГОСТЕЙ кг. </t>
    </r>
  </si>
  <si>
    <r>
      <rPr>
        <sz val="11"/>
        <color theme="1"/>
        <rFont val="Calibri"/>
        <family val="2"/>
        <charset val="204"/>
        <scheme val="minor"/>
      </rPr>
      <t>Фрукты</t>
    </r>
    <r>
      <rPr>
        <b/>
        <sz val="11"/>
        <color theme="1"/>
        <rFont val="Calibri"/>
        <family val="2"/>
        <charset val="204"/>
        <scheme val="minor"/>
      </rPr>
      <t xml:space="preserve"> ГОСТЕЙ кг. </t>
    </r>
  </si>
  <si>
    <t xml:space="preserve">Стей из кижуча </t>
  </si>
  <si>
    <t xml:space="preserve">Салат Цезарь с криветки. </t>
  </si>
  <si>
    <t xml:space="preserve">Шашлык Свиная шея с майонез кг. </t>
  </si>
  <si>
    <t>Шашлык из филе бедра  в слив.  Соусе.</t>
  </si>
  <si>
    <t>Овощи гриль на 1 тар.</t>
  </si>
  <si>
    <t xml:space="preserve">Кар. Дольки </t>
  </si>
  <si>
    <t>Тарталетки с мяс.</t>
  </si>
  <si>
    <t xml:space="preserve">Соус сливочный </t>
  </si>
  <si>
    <t>Тарталетки с рыб.</t>
  </si>
  <si>
    <t xml:space="preserve">кар. Дольки </t>
  </si>
  <si>
    <t xml:space="preserve">Соус Барбекю </t>
  </si>
  <si>
    <t xml:space="preserve">Салат цезар. </t>
  </si>
  <si>
    <t xml:space="preserve">Соленье Ассорти </t>
  </si>
  <si>
    <t>Филе сельди</t>
  </si>
  <si>
    <t>Сало соленое</t>
  </si>
  <si>
    <t>Тарталетк салат столичный.</t>
  </si>
  <si>
    <t>Ассорти 1 тар.</t>
  </si>
  <si>
    <t xml:space="preserve">Ассорти мясное </t>
  </si>
  <si>
    <t>Чайный стол (чай,сладкое, сахар).</t>
  </si>
  <si>
    <t xml:space="preserve">Проживание </t>
  </si>
  <si>
    <t xml:space="preserve">Аренда беседки </t>
  </si>
  <si>
    <t>Фета черри 5 шт.</t>
  </si>
  <si>
    <t>Рулетики  ветчин. 5 шт.</t>
  </si>
  <si>
    <t>Сыр тар. Из благородных</t>
  </si>
  <si>
    <t>Канапе с мяс. 6 шт.</t>
  </si>
  <si>
    <t>Канапе с мяс. 15 шт.</t>
  </si>
  <si>
    <t>Алкоголь, Безалкогольные напитки гостей</t>
  </si>
  <si>
    <t xml:space="preserve">Рыбное ассорти </t>
  </si>
  <si>
    <t>Арбуз до 10 кг Дыня до 10 кг.</t>
  </si>
  <si>
    <t>Выход гр.</t>
  </si>
  <si>
    <t>Итого гр.</t>
  </si>
  <si>
    <t>Выход грамм На 1 чел.</t>
  </si>
  <si>
    <t>Выход всех блюд в граммах.</t>
  </si>
  <si>
    <t xml:space="preserve">27,07,24 Свадьба  45 чел. Беседка. Столы 5 круг. 1 прям. </t>
  </si>
  <si>
    <t xml:space="preserve">Фуршет 15,00 LOVE выездная регистрация на Берегу </t>
  </si>
  <si>
    <t>Канапе со с/с семга слив. 3 шт.</t>
  </si>
  <si>
    <t>Банкет 16,00</t>
  </si>
  <si>
    <t>Ассорти овощное на 10 тар.</t>
  </si>
  <si>
    <t>Ассорти мясное на 10 тар.</t>
  </si>
  <si>
    <t xml:space="preserve">Рыбное ассорти на 10 тар. </t>
  </si>
  <si>
    <t>Сырная Благородых тарелка на 5 тар.</t>
  </si>
  <si>
    <t>Грузди на 10 тар.</t>
  </si>
  <si>
    <t>Оливки, маслины на 8 тар. На 10 тар.</t>
  </si>
  <si>
    <t>Ассорти на 10 тар.</t>
  </si>
  <si>
    <r>
      <t xml:space="preserve">Фрукты </t>
    </r>
    <r>
      <rPr>
        <b/>
        <sz val="11"/>
        <color theme="1"/>
        <rFont val="Calibri"/>
        <family val="2"/>
        <charset val="204"/>
        <scheme val="minor"/>
      </rPr>
      <t>ГОСТЕЙ кг. на 5 тар.</t>
    </r>
  </si>
  <si>
    <t>Овощи гриль на 10 тар.</t>
  </si>
  <si>
    <r>
      <t xml:space="preserve">Шашлык Свиная шея с майонез </t>
    </r>
    <r>
      <rPr>
        <b/>
        <sz val="11"/>
        <color theme="1"/>
        <rFont val="Calibri"/>
        <family val="2"/>
        <charset val="204"/>
        <scheme val="minor"/>
      </rPr>
      <t>КГ</t>
    </r>
    <r>
      <rPr>
        <sz val="11"/>
        <color theme="1"/>
        <rFont val="Calibri"/>
        <family val="2"/>
        <charset val="204"/>
        <scheme val="minor"/>
      </rPr>
      <t>. на 5 тар</t>
    </r>
  </si>
  <si>
    <t>Шашлык из филе бедра  в слив.  соусе на 5 тар.</t>
  </si>
  <si>
    <t>Соус Шашлычный На 10 тар.</t>
  </si>
  <si>
    <t>Соус Барбекю на 10 тар.</t>
  </si>
  <si>
    <t xml:space="preserve">Весь отель </t>
  </si>
  <si>
    <r>
      <t xml:space="preserve">Пентхаус </t>
    </r>
    <r>
      <rPr>
        <b/>
        <sz val="11"/>
        <color rgb="FFFF0000"/>
        <rFont val="Calibri"/>
        <family val="2"/>
        <charset val="204"/>
        <scheme val="minor"/>
      </rPr>
      <t xml:space="preserve"> Подарок</t>
    </r>
  </si>
  <si>
    <r>
      <rPr>
        <b/>
        <sz val="11"/>
        <color theme="1"/>
        <rFont val="Calibri"/>
        <family val="2"/>
        <charset val="204"/>
        <scheme val="minor"/>
      </rPr>
      <t>Баня Русская 4 часа 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подарок 28,07,24 с 09.30 до 13.30</t>
    </r>
  </si>
  <si>
    <r>
      <t xml:space="preserve">Алкоголь, Безалкогольные напитки гостей </t>
    </r>
    <r>
      <rPr>
        <b/>
        <sz val="11"/>
        <color theme="1"/>
        <rFont val="Calibri"/>
        <family val="2"/>
        <charset val="204"/>
        <scheme val="minor"/>
      </rPr>
      <t>(холодильник</t>
    </r>
    <r>
      <rPr>
        <b/>
        <sz val="11"/>
        <color theme="6" tint="-0.249977111117893"/>
        <rFont val="Calibri"/>
        <family val="2"/>
        <charset val="204"/>
        <scheme val="minor"/>
      </rPr>
      <t xml:space="preserve"> </t>
    </r>
    <r>
      <rPr>
        <b/>
        <sz val="11"/>
        <color theme="6" tint="-0.499984740745262"/>
        <rFont val="Calibri"/>
        <family val="2"/>
        <charset val="204"/>
        <scheme val="minor"/>
      </rPr>
      <t xml:space="preserve">зеленый, </t>
    </r>
    <r>
      <rPr>
        <b/>
        <sz val="11"/>
        <color rgb="FFFF0000"/>
        <rFont val="Calibri"/>
        <family val="2"/>
        <charset val="204"/>
        <scheme val="minor"/>
      </rPr>
      <t>красный</t>
    </r>
    <r>
      <rPr>
        <b/>
        <sz val="11"/>
        <color theme="1"/>
        <rFont val="Calibri"/>
        <family val="2"/>
        <charset val="204"/>
        <scheme val="minor"/>
      </rPr>
      <t xml:space="preserve"> две полки снизу)</t>
    </r>
  </si>
  <si>
    <t xml:space="preserve">Ведущие 4  чел. </t>
  </si>
  <si>
    <t>Стол молодых 16.00</t>
  </si>
  <si>
    <t>Первое горячее  17.00</t>
  </si>
  <si>
    <t xml:space="preserve">Второе горячее 19,00 </t>
  </si>
  <si>
    <t>Первое горячее  17:00</t>
  </si>
  <si>
    <t>Второе горячее 19.00</t>
  </si>
  <si>
    <t xml:space="preserve">Фрукты 8 кг. </t>
  </si>
  <si>
    <t xml:space="preserve">Арбуз до 10 кг. 2 шт.   Дыня до 10 кг. 2 шт. </t>
  </si>
  <si>
    <r>
      <t xml:space="preserve">Завтрак Уха из семги 45 шт. хлеб </t>
    </r>
    <r>
      <rPr>
        <b/>
        <sz val="11"/>
        <color rgb="FFFF0000"/>
        <rFont val="Calibri"/>
        <family val="2"/>
        <charset val="204"/>
        <scheme val="minor"/>
      </rPr>
      <t xml:space="preserve">ПОДАРОК </t>
    </r>
  </si>
  <si>
    <r>
      <t xml:space="preserve">Официант </t>
    </r>
    <r>
      <rPr>
        <b/>
        <sz val="11"/>
        <color theme="1"/>
        <rFont val="Calibri"/>
        <family val="2"/>
        <charset val="204"/>
        <scheme val="minor"/>
      </rPr>
      <t xml:space="preserve">В разлив в обнос. 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</si>
</sst>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6" tint="-0.249977111117893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2" borderId="1" xfId="0" applyFill="1" applyBorder="1"/>
    <xf numFmtId="0" fontId="4" fillId="0" borderId="1" xfId="0" applyFont="1" applyBorder="1"/>
    <xf numFmtId="164" fontId="0" fillId="2" borderId="1" xfId="1" applyFont="1" applyFill="1" applyBorder="1"/>
    <xf numFmtId="0" fontId="0" fillId="2" borderId="0" xfId="0" applyFill="1"/>
    <xf numFmtId="0" fontId="3" fillId="2" borderId="0" xfId="0" applyFont="1" applyFill="1"/>
    <xf numFmtId="164" fontId="4" fillId="2" borderId="1" xfId="1" applyFont="1" applyFill="1" applyBorder="1"/>
    <xf numFmtId="0" fontId="0" fillId="0" borderId="1" xfId="0" applyFont="1" applyBorder="1"/>
    <xf numFmtId="0" fontId="5" fillId="2" borderId="0" xfId="0" applyFont="1" applyFill="1"/>
    <xf numFmtId="0" fontId="4" fillId="2" borderId="1" xfId="0" applyFont="1" applyFill="1" applyBorder="1"/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0" fillId="2" borderId="1" xfId="0" applyFont="1" applyFill="1" applyBorder="1"/>
    <xf numFmtId="0" fontId="4" fillId="0" borderId="0" xfId="0" applyFont="1"/>
    <xf numFmtId="43" fontId="7" fillId="2" borderId="0" xfId="0" applyNumberFormat="1" applyFont="1" applyFill="1"/>
    <xf numFmtId="0" fontId="8" fillId="2" borderId="0" xfId="0" applyFont="1" applyFill="1"/>
    <xf numFmtId="0" fontId="8" fillId="0" borderId="1" xfId="0" applyFont="1" applyBorder="1"/>
    <xf numFmtId="164" fontId="8" fillId="0" borderId="1" xfId="1" applyFont="1" applyBorder="1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3" xfId="0" applyFont="1" applyFill="1" applyBorder="1"/>
    <xf numFmtId="164" fontId="1" fillId="2" borderId="1" xfId="1" applyFont="1" applyFill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/>
    <xf numFmtId="0" fontId="0" fillId="2" borderId="0" xfId="0" applyFill="1" applyBorder="1"/>
    <xf numFmtId="0" fontId="0" fillId="3" borderId="0" xfId="0" applyFont="1" applyFill="1" applyBorder="1"/>
    <xf numFmtId="0" fontId="0" fillId="0" borderId="3" xfId="0" applyBorder="1" applyAlignment="1">
      <alignment wrapText="1"/>
    </xf>
    <xf numFmtId="164" fontId="0" fillId="0" borderId="3" xfId="1" applyFont="1" applyBorder="1"/>
    <xf numFmtId="164" fontId="0" fillId="0" borderId="5" xfId="1" applyFont="1" applyBorder="1"/>
    <xf numFmtId="0" fontId="4" fillId="0" borderId="6" xfId="0" applyFont="1" applyBorder="1" applyAlignment="1">
      <alignment wrapText="1"/>
    </xf>
    <xf numFmtId="0" fontId="0" fillId="2" borderId="7" xfId="0" applyFont="1" applyFill="1" applyBorder="1"/>
    <xf numFmtId="164" fontId="0" fillId="0" borderId="7" xfId="1" applyFont="1" applyBorder="1"/>
    <xf numFmtId="164" fontId="0" fillId="0" borderId="8" xfId="1" applyFont="1" applyBorder="1"/>
    <xf numFmtId="0" fontId="0" fillId="2" borderId="11" xfId="0" applyFont="1" applyFill="1" applyBorder="1"/>
    <xf numFmtId="164" fontId="0" fillId="0" borderId="11" xfId="1" applyFont="1" applyBorder="1"/>
    <xf numFmtId="164" fontId="0" fillId="0" borderId="12" xfId="1" applyFont="1" applyBorder="1"/>
    <xf numFmtId="164" fontId="0" fillId="0" borderId="13" xfId="1" applyFont="1" applyBorder="1"/>
    <xf numFmtId="0" fontId="4" fillId="3" borderId="5" xfId="0" applyFont="1" applyFill="1" applyBorder="1"/>
    <xf numFmtId="0" fontId="0" fillId="3" borderId="0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3" xfId="0" applyFill="1" applyBorder="1"/>
    <xf numFmtId="0" fontId="10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14" xfId="1" applyFont="1" applyBorder="1"/>
    <xf numFmtId="164" fontId="0" fillId="0" borderId="16" xfId="1" applyFont="1" applyBorder="1"/>
    <xf numFmtId="164" fontId="0" fillId="0" borderId="17" xfId="1" applyFont="1" applyBorder="1"/>
    <xf numFmtId="164" fontId="0" fillId="0" borderId="19" xfId="1" applyFont="1" applyBorder="1"/>
    <xf numFmtId="164" fontId="0" fillId="2" borderId="14" xfId="1" applyFont="1" applyFill="1" applyBorder="1"/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4" fillId="2" borderId="14" xfId="1" applyFont="1" applyFill="1" applyBorder="1"/>
    <xf numFmtId="164" fontId="1" fillId="2" borderId="14" xfId="1" applyFont="1" applyFill="1" applyBorder="1"/>
    <xf numFmtId="164" fontId="8" fillId="0" borderId="14" xfId="1" applyFont="1" applyBorder="1"/>
    <xf numFmtId="164" fontId="8" fillId="2" borderId="14" xfId="1" applyFont="1" applyFill="1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4" xfId="0" applyFill="1" applyBorder="1"/>
    <xf numFmtId="0" fontId="0" fillId="2" borderId="14" xfId="0" applyFill="1" applyBorder="1"/>
    <xf numFmtId="0" fontId="13" fillId="2" borderId="1" xfId="0" applyFont="1" applyFill="1" applyBorder="1"/>
    <xf numFmtId="0" fontId="0" fillId="2" borderId="20" xfId="0" applyFill="1" applyBorder="1"/>
    <xf numFmtId="0" fontId="6" fillId="2" borderId="5" xfId="0" applyFont="1" applyFill="1" applyBorder="1"/>
    <xf numFmtId="0" fontId="0" fillId="3" borderId="5" xfId="0" applyFill="1" applyBorder="1" applyAlignment="1">
      <alignment wrapText="1"/>
    </xf>
    <xf numFmtId="0" fontId="0" fillId="2" borderId="3" xfId="0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2" borderId="5" xfId="0" applyFill="1" applyBorder="1"/>
    <xf numFmtId="0" fontId="4" fillId="2" borderId="6" xfId="0" applyFont="1" applyFill="1" applyBorder="1"/>
    <xf numFmtId="0" fontId="0" fillId="2" borderId="7" xfId="0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0" fontId="0" fillId="2" borderId="23" xfId="0" applyFill="1" applyBorder="1"/>
    <xf numFmtId="0" fontId="0" fillId="0" borderId="9" xfId="0" applyFont="1" applyBorder="1"/>
    <xf numFmtId="0" fontId="0" fillId="2" borderId="9" xfId="0" applyFill="1" applyBorder="1" applyAlignment="1">
      <alignment wrapText="1"/>
    </xf>
    <xf numFmtId="0" fontId="0" fillId="0" borderId="10" xfId="0" applyBorder="1"/>
    <xf numFmtId="0" fontId="0" fillId="2" borderId="11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2" borderId="24" xfId="0" applyFill="1" applyBorder="1"/>
    <xf numFmtId="0" fontId="0" fillId="0" borderId="25" xfId="0" applyFont="1" applyBorder="1" applyAlignment="1">
      <alignment horizontal="center"/>
    </xf>
    <xf numFmtId="0" fontId="0" fillId="3" borderId="14" xfId="0" applyFill="1" applyBorder="1" applyAlignment="1"/>
    <xf numFmtId="164" fontId="1" fillId="0" borderId="3" xfId="1" applyFont="1" applyBorder="1"/>
    <xf numFmtId="164" fontId="1" fillId="0" borderId="16" xfId="1" applyFont="1" applyBorder="1"/>
    <xf numFmtId="0" fontId="0" fillId="0" borderId="5" xfId="0" applyBorder="1"/>
    <xf numFmtId="164" fontId="4" fillId="2" borderId="5" xfId="1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164" fontId="4" fillId="2" borderId="27" xfId="1" applyFont="1" applyFill="1" applyBorder="1"/>
    <xf numFmtId="0" fontId="0" fillId="2" borderId="28" xfId="0" applyFill="1" applyBorder="1"/>
    <xf numFmtId="0" fontId="0" fillId="0" borderId="3" xfId="0" applyBorder="1"/>
    <xf numFmtId="0" fontId="4" fillId="2" borderId="3" xfId="0" applyFont="1" applyFill="1" applyBorder="1"/>
    <xf numFmtId="0" fontId="4" fillId="2" borderId="20" xfId="0" applyFont="1" applyFill="1" applyBorder="1"/>
    <xf numFmtId="0" fontId="0" fillId="2" borderId="29" xfId="0" applyFill="1" applyBorder="1"/>
    <xf numFmtId="0" fontId="0" fillId="2" borderId="1" xfId="0" applyFill="1" applyBorder="1" applyAlignment="1"/>
    <xf numFmtId="0" fontId="0" fillId="2" borderId="5" xfId="0" applyFill="1" applyBorder="1" applyAlignment="1"/>
    <xf numFmtId="0" fontId="0" fillId="3" borderId="15" xfId="0" applyFill="1" applyBorder="1" applyAlignment="1"/>
    <xf numFmtId="0" fontId="0" fillId="3" borderId="4" xfId="0" applyFill="1" applyBorder="1" applyAlignment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115" zoomScaleNormal="115" workbookViewId="0">
      <selection activeCell="B2" sqref="B2"/>
    </sheetView>
  </sheetViews>
  <sheetFormatPr defaultRowHeight="15"/>
  <cols>
    <col min="1" max="1" width="7.85546875" style="8" customWidth="1"/>
    <col min="2" max="2" width="53.5703125" customWidth="1"/>
    <col min="3" max="3" width="10.7109375" style="8" customWidth="1"/>
    <col min="4" max="4" width="14.85546875" customWidth="1"/>
    <col min="5" max="5" width="14.42578125" customWidth="1"/>
    <col min="6" max="6" width="8.140625" style="8" customWidth="1"/>
  </cols>
  <sheetData>
    <row r="1" spans="1:6" ht="15.75">
      <c r="B1" s="110" t="s">
        <v>53</v>
      </c>
      <c r="C1" s="110"/>
      <c r="D1" s="110"/>
      <c r="E1" s="111"/>
    </row>
    <row r="2" spans="1:6">
      <c r="A2" s="73" t="s">
        <v>49</v>
      </c>
      <c r="B2" s="30"/>
      <c r="C2" s="32" t="s">
        <v>0</v>
      </c>
      <c r="D2" s="3" t="s">
        <v>1</v>
      </c>
      <c r="E2" s="55" t="s">
        <v>2</v>
      </c>
      <c r="F2" s="73" t="s">
        <v>50</v>
      </c>
    </row>
    <row r="3" spans="1:6">
      <c r="A3" s="5"/>
      <c r="B3" s="30"/>
      <c r="C3" s="32"/>
      <c r="D3" s="3"/>
      <c r="E3" s="55"/>
      <c r="F3" s="5"/>
    </row>
    <row r="4" spans="1:6">
      <c r="A4" s="5"/>
      <c r="B4" s="13" t="s">
        <v>54</v>
      </c>
      <c r="C4" s="32">
        <v>1</v>
      </c>
      <c r="D4" s="3">
        <v>10000</v>
      </c>
      <c r="E4" s="56">
        <f>C4*D4</f>
        <v>10000</v>
      </c>
      <c r="F4" s="5"/>
    </row>
    <row r="5" spans="1:6">
      <c r="A5" s="5">
        <v>350</v>
      </c>
      <c r="B5" s="1" t="s">
        <v>45</v>
      </c>
      <c r="C5" s="32">
        <v>2</v>
      </c>
      <c r="D5" s="3">
        <v>750</v>
      </c>
      <c r="E5" s="56">
        <f t="shared" ref="E5:E11" si="0">C5*D5</f>
        <v>1500</v>
      </c>
      <c r="F5" s="5">
        <f t="shared" ref="F5:F11" si="1">C5*A5</f>
        <v>700</v>
      </c>
    </row>
    <row r="6" spans="1:6">
      <c r="A6" s="5">
        <v>250</v>
      </c>
      <c r="B6" s="5" t="s">
        <v>41</v>
      </c>
      <c r="C6" s="32">
        <v>6</v>
      </c>
      <c r="D6" s="3">
        <v>400</v>
      </c>
      <c r="E6" s="56">
        <f>C6*D6</f>
        <v>2400</v>
      </c>
      <c r="F6" s="5">
        <f t="shared" si="1"/>
        <v>1500</v>
      </c>
    </row>
    <row r="7" spans="1:6">
      <c r="A7" s="5">
        <v>115</v>
      </c>
      <c r="B7" s="17" t="s">
        <v>12</v>
      </c>
      <c r="C7" s="32">
        <v>6</v>
      </c>
      <c r="D7" s="3">
        <v>250</v>
      </c>
      <c r="E7" s="56">
        <f t="shared" si="0"/>
        <v>1500</v>
      </c>
      <c r="F7" s="5">
        <f t="shared" si="1"/>
        <v>690</v>
      </c>
    </row>
    <row r="8" spans="1:6">
      <c r="A8" s="5">
        <v>250</v>
      </c>
      <c r="B8" s="5" t="s">
        <v>42</v>
      </c>
      <c r="C8" s="32">
        <v>6</v>
      </c>
      <c r="D8" s="3">
        <v>420</v>
      </c>
      <c r="E8" s="56">
        <f t="shared" si="0"/>
        <v>2520</v>
      </c>
      <c r="F8" s="5">
        <f t="shared" si="1"/>
        <v>1500</v>
      </c>
    </row>
    <row r="9" spans="1:6">
      <c r="A9" s="5">
        <v>200</v>
      </c>
      <c r="B9" s="11" t="s">
        <v>14</v>
      </c>
      <c r="C9" s="32">
        <v>6</v>
      </c>
      <c r="D9" s="3">
        <v>370</v>
      </c>
      <c r="E9" s="56">
        <f t="shared" si="0"/>
        <v>2220</v>
      </c>
      <c r="F9" s="5">
        <f t="shared" si="1"/>
        <v>1200</v>
      </c>
    </row>
    <row r="10" spans="1:6">
      <c r="A10" s="5">
        <v>100</v>
      </c>
      <c r="B10" s="1" t="s">
        <v>55</v>
      </c>
      <c r="C10" s="32">
        <v>8</v>
      </c>
      <c r="D10" s="3">
        <v>300</v>
      </c>
      <c r="E10" s="56">
        <f t="shared" si="0"/>
        <v>2400</v>
      </c>
      <c r="F10" s="5">
        <f t="shared" si="1"/>
        <v>800</v>
      </c>
    </row>
    <row r="11" spans="1:6">
      <c r="A11" s="5">
        <v>1000</v>
      </c>
      <c r="B11" s="24" t="s">
        <v>18</v>
      </c>
      <c r="C11" s="54">
        <v>2</v>
      </c>
      <c r="D11" s="3">
        <v>200</v>
      </c>
      <c r="E11" s="56">
        <f t="shared" si="0"/>
        <v>400</v>
      </c>
      <c r="F11" s="5">
        <f t="shared" si="1"/>
        <v>2000</v>
      </c>
    </row>
    <row r="12" spans="1:6">
      <c r="A12" s="5"/>
      <c r="B12" s="13" t="s">
        <v>56</v>
      </c>
      <c r="C12" s="32"/>
      <c r="D12" s="3"/>
      <c r="E12" s="56"/>
      <c r="F12" s="5"/>
    </row>
    <row r="13" spans="1:6">
      <c r="A13" s="5">
        <v>240</v>
      </c>
      <c r="B13" s="23" t="s">
        <v>15</v>
      </c>
      <c r="C13" s="17">
        <v>42</v>
      </c>
      <c r="D13" s="2">
        <v>380</v>
      </c>
      <c r="E13" s="57">
        <f>C13*D13</f>
        <v>15960</v>
      </c>
      <c r="F13" s="5">
        <f>A13*C13</f>
        <v>10080</v>
      </c>
    </row>
    <row r="14" spans="1:6">
      <c r="A14" s="5">
        <v>380</v>
      </c>
      <c r="B14" s="5" t="s">
        <v>57</v>
      </c>
      <c r="C14" s="17">
        <v>10</v>
      </c>
      <c r="D14" s="7">
        <v>420</v>
      </c>
      <c r="E14" s="57">
        <f>C14*D14</f>
        <v>4200</v>
      </c>
      <c r="F14" s="5">
        <f t="shared" ref="F14:F22" si="2">C14*A14</f>
        <v>3800</v>
      </c>
    </row>
    <row r="15" spans="1:6">
      <c r="A15" s="5">
        <v>400</v>
      </c>
      <c r="B15" s="49" t="s">
        <v>58</v>
      </c>
      <c r="C15" s="17">
        <v>10</v>
      </c>
      <c r="D15" s="2">
        <v>1190</v>
      </c>
      <c r="E15" s="57">
        <f t="shared" ref="E15" si="3">C15*D15</f>
        <v>11900</v>
      </c>
      <c r="F15" s="5">
        <f t="shared" si="2"/>
        <v>4000</v>
      </c>
    </row>
    <row r="16" spans="1:6">
      <c r="A16" s="5">
        <v>415</v>
      </c>
      <c r="B16" s="50" t="s">
        <v>59</v>
      </c>
      <c r="C16" s="17">
        <v>10</v>
      </c>
      <c r="D16" s="2">
        <v>1590</v>
      </c>
      <c r="E16" s="57">
        <f t="shared" ref="E16:E27" si="4">C16*D16</f>
        <v>15900</v>
      </c>
      <c r="F16" s="5">
        <f t="shared" si="2"/>
        <v>4150</v>
      </c>
    </row>
    <row r="17" spans="1:6">
      <c r="A17" s="5">
        <v>815</v>
      </c>
      <c r="B17" s="49" t="s">
        <v>60</v>
      </c>
      <c r="C17" s="17">
        <v>5</v>
      </c>
      <c r="D17" s="2">
        <v>1800</v>
      </c>
      <c r="E17" s="58">
        <f t="shared" si="4"/>
        <v>9000</v>
      </c>
      <c r="F17" s="5">
        <f t="shared" si="2"/>
        <v>4075</v>
      </c>
    </row>
    <row r="18" spans="1:6">
      <c r="A18" s="5">
        <v>300</v>
      </c>
      <c r="B18" s="49" t="s">
        <v>32</v>
      </c>
      <c r="C18" s="17">
        <v>5</v>
      </c>
      <c r="D18" s="2">
        <v>440</v>
      </c>
      <c r="E18" s="57">
        <f t="shared" si="4"/>
        <v>2200</v>
      </c>
      <c r="F18" s="5">
        <f t="shared" si="2"/>
        <v>1500</v>
      </c>
    </row>
    <row r="19" spans="1:6">
      <c r="A19" s="5">
        <v>240</v>
      </c>
      <c r="B19" s="49" t="s">
        <v>61</v>
      </c>
      <c r="C19" s="17">
        <v>10</v>
      </c>
      <c r="D19" s="2">
        <v>550</v>
      </c>
      <c r="E19" s="57">
        <f t="shared" si="4"/>
        <v>5500</v>
      </c>
      <c r="F19" s="5">
        <f t="shared" si="2"/>
        <v>2400</v>
      </c>
    </row>
    <row r="20" spans="1:6">
      <c r="A20" s="5">
        <v>250</v>
      </c>
      <c r="B20" s="49" t="s">
        <v>33</v>
      </c>
      <c r="C20" s="17">
        <v>5</v>
      </c>
      <c r="D20" s="2">
        <v>360</v>
      </c>
      <c r="E20" s="57">
        <f t="shared" si="4"/>
        <v>1800</v>
      </c>
      <c r="F20" s="5">
        <f t="shared" si="2"/>
        <v>1250</v>
      </c>
    </row>
    <row r="21" spans="1:6">
      <c r="A21" s="5">
        <v>175</v>
      </c>
      <c r="B21" s="49" t="s">
        <v>34</v>
      </c>
      <c r="C21" s="17">
        <v>5</v>
      </c>
      <c r="D21" s="2">
        <v>270</v>
      </c>
      <c r="E21" s="57">
        <f t="shared" si="4"/>
        <v>1350</v>
      </c>
      <c r="F21" s="5">
        <f t="shared" si="2"/>
        <v>875</v>
      </c>
    </row>
    <row r="22" spans="1:6" ht="15.75" thickBot="1">
      <c r="A22" s="5">
        <v>100</v>
      </c>
      <c r="B22" s="36" t="s">
        <v>62</v>
      </c>
      <c r="C22" s="27">
        <v>10</v>
      </c>
      <c r="D22" s="37">
        <v>200</v>
      </c>
      <c r="E22" s="59">
        <f t="shared" si="4"/>
        <v>2000</v>
      </c>
      <c r="F22" s="5">
        <f t="shared" si="2"/>
        <v>1000</v>
      </c>
    </row>
    <row r="23" spans="1:6">
      <c r="A23" s="72"/>
      <c r="B23" s="39" t="s">
        <v>63</v>
      </c>
      <c r="C23" s="40"/>
      <c r="D23" s="41"/>
      <c r="E23" s="42"/>
      <c r="F23" s="71"/>
    </row>
    <row r="24" spans="1:6">
      <c r="A24" s="72">
        <v>50</v>
      </c>
      <c r="B24" s="69" t="s">
        <v>26</v>
      </c>
      <c r="C24" s="17">
        <v>43</v>
      </c>
      <c r="D24" s="2">
        <v>90</v>
      </c>
      <c r="E24" s="45">
        <f>C24*D24</f>
        <v>3870</v>
      </c>
      <c r="F24" s="71">
        <f>C24*A24</f>
        <v>2150</v>
      </c>
    </row>
    <row r="25" spans="1:6">
      <c r="A25" s="72">
        <v>50</v>
      </c>
      <c r="B25" s="69" t="s">
        <v>28</v>
      </c>
      <c r="C25" s="17">
        <v>43</v>
      </c>
      <c r="D25" s="2">
        <v>90</v>
      </c>
      <c r="E25" s="45">
        <f>C25*D25</f>
        <v>3870</v>
      </c>
      <c r="F25" s="71">
        <f>C25*A25</f>
        <v>2150</v>
      </c>
    </row>
    <row r="26" spans="1:6" ht="15.75" thickBot="1">
      <c r="A26" s="72">
        <v>50</v>
      </c>
      <c r="B26" s="70" t="s">
        <v>35</v>
      </c>
      <c r="C26" s="43">
        <v>43</v>
      </c>
      <c r="D26" s="44">
        <v>90</v>
      </c>
      <c r="E26" s="46">
        <f>C26*D26</f>
        <v>3870</v>
      </c>
      <c r="F26" s="71">
        <f>C26*A26</f>
        <v>2150</v>
      </c>
    </row>
    <row r="27" spans="1:6">
      <c r="A27" s="5">
        <v>1000</v>
      </c>
      <c r="B27" s="76" t="s">
        <v>64</v>
      </c>
      <c r="C27" s="47">
        <v>5</v>
      </c>
      <c r="D27" s="38">
        <v>200</v>
      </c>
      <c r="E27" s="60">
        <f t="shared" si="4"/>
        <v>1000</v>
      </c>
      <c r="F27" s="5">
        <f>C27*A27</f>
        <v>5000</v>
      </c>
    </row>
    <row r="28" spans="1:6">
      <c r="A28" s="5"/>
      <c r="B28" s="13" t="s">
        <v>76</v>
      </c>
      <c r="C28" s="13"/>
      <c r="D28" s="2"/>
      <c r="E28" s="57"/>
      <c r="F28" s="5"/>
    </row>
    <row r="29" spans="1:6" s="8" customFormat="1">
      <c r="A29" s="5">
        <v>235</v>
      </c>
      <c r="B29" s="17" t="s">
        <v>20</v>
      </c>
      <c r="C29" s="17">
        <v>43</v>
      </c>
      <c r="D29" s="7">
        <v>450</v>
      </c>
      <c r="E29" s="61">
        <f>C29*D29</f>
        <v>19350</v>
      </c>
      <c r="F29" s="17">
        <f>C29*A29</f>
        <v>10105</v>
      </c>
    </row>
    <row r="30" spans="1:6" s="8" customFormat="1">
      <c r="A30" s="5">
        <v>150</v>
      </c>
      <c r="B30" s="17" t="s">
        <v>25</v>
      </c>
      <c r="C30" s="17">
        <v>43</v>
      </c>
      <c r="D30" s="7">
        <v>160</v>
      </c>
      <c r="E30" s="61">
        <f t="shared" ref="E30" si="5">C30*D30</f>
        <v>6880</v>
      </c>
      <c r="F30" s="17">
        <f>C30*A30</f>
        <v>6450</v>
      </c>
    </row>
    <row r="31" spans="1:6" s="8" customFormat="1">
      <c r="A31" s="5">
        <v>50</v>
      </c>
      <c r="B31" s="17" t="s">
        <v>27</v>
      </c>
      <c r="C31" s="17">
        <v>43</v>
      </c>
      <c r="D31" s="7">
        <v>60</v>
      </c>
      <c r="E31" s="61">
        <f>C31*D31</f>
        <v>2580</v>
      </c>
      <c r="F31" s="17">
        <f>C31*A31</f>
        <v>2150</v>
      </c>
    </row>
    <row r="32" spans="1:6" s="8" customFormat="1">
      <c r="A32" s="5"/>
      <c r="B32" s="13" t="s">
        <v>77</v>
      </c>
      <c r="C32" s="17"/>
      <c r="D32" s="7"/>
      <c r="E32" s="61"/>
      <c r="F32" s="17"/>
    </row>
    <row r="33" spans="1:6" s="20" customFormat="1">
      <c r="A33" s="33">
        <v>1000</v>
      </c>
      <c r="B33" s="5" t="s">
        <v>66</v>
      </c>
      <c r="C33" s="17">
        <v>5</v>
      </c>
      <c r="D33" s="7">
        <v>1900</v>
      </c>
      <c r="E33" s="61">
        <f t="shared" ref="E33:E39" si="6">C33*D33</f>
        <v>9500</v>
      </c>
      <c r="F33" s="17">
        <f t="shared" ref="F33:F38" si="7">C33*A33</f>
        <v>5000</v>
      </c>
    </row>
    <row r="34" spans="1:6" s="20" customFormat="1">
      <c r="A34" s="33">
        <v>200</v>
      </c>
      <c r="B34" s="5" t="s">
        <v>65</v>
      </c>
      <c r="C34" s="17">
        <v>24</v>
      </c>
      <c r="D34" s="7">
        <v>230</v>
      </c>
      <c r="E34" s="61">
        <f>C34*D34</f>
        <v>5520</v>
      </c>
      <c r="F34" s="17">
        <f t="shared" si="7"/>
        <v>4800</v>
      </c>
    </row>
    <row r="35" spans="1:6" s="20" customFormat="1">
      <c r="A35" s="33">
        <v>1000</v>
      </c>
      <c r="B35" s="5" t="s">
        <v>67</v>
      </c>
      <c r="C35" s="17">
        <v>5</v>
      </c>
      <c r="D35" s="7">
        <v>1400</v>
      </c>
      <c r="E35" s="61">
        <f t="shared" si="6"/>
        <v>7000</v>
      </c>
      <c r="F35" s="17">
        <f t="shared" si="7"/>
        <v>5000</v>
      </c>
    </row>
    <row r="36" spans="1:6" s="20" customFormat="1">
      <c r="A36" s="33">
        <v>50</v>
      </c>
      <c r="B36" s="5" t="s">
        <v>68</v>
      </c>
      <c r="C36" s="17">
        <v>20</v>
      </c>
      <c r="D36" s="7">
        <v>60</v>
      </c>
      <c r="E36" s="61">
        <f>D36*C36</f>
        <v>1200</v>
      </c>
      <c r="F36" s="17">
        <f t="shared" si="7"/>
        <v>1000</v>
      </c>
    </row>
    <row r="37" spans="1:6" s="20" customFormat="1">
      <c r="A37" s="33">
        <v>50</v>
      </c>
      <c r="B37" s="5" t="s">
        <v>69</v>
      </c>
      <c r="C37" s="17">
        <v>20</v>
      </c>
      <c r="D37" s="7">
        <v>60</v>
      </c>
      <c r="E37" s="61">
        <f>D37*C37</f>
        <v>1200</v>
      </c>
      <c r="F37" s="17">
        <f t="shared" si="7"/>
        <v>1000</v>
      </c>
    </row>
    <row r="38" spans="1:6">
      <c r="A38" s="5">
        <v>30</v>
      </c>
      <c r="B38" s="11" t="s">
        <v>4</v>
      </c>
      <c r="C38" s="17">
        <v>60</v>
      </c>
      <c r="D38" s="2">
        <v>25</v>
      </c>
      <c r="E38" s="57">
        <f t="shared" si="6"/>
        <v>1500</v>
      </c>
      <c r="F38" s="17">
        <f t="shared" si="7"/>
        <v>1800</v>
      </c>
    </row>
    <row r="39" spans="1:6">
      <c r="A39" s="5"/>
      <c r="B39" s="11" t="s">
        <v>10</v>
      </c>
      <c r="C39" s="17">
        <v>45</v>
      </c>
      <c r="D39" s="2">
        <v>275</v>
      </c>
      <c r="E39" s="57">
        <f t="shared" si="6"/>
        <v>12375</v>
      </c>
      <c r="F39" s="17"/>
    </row>
    <row r="40" spans="1:6">
      <c r="A40" s="5"/>
      <c r="B40" s="13" t="s">
        <v>75</v>
      </c>
      <c r="C40" s="17"/>
      <c r="D40" s="2"/>
      <c r="E40" s="57"/>
      <c r="F40" s="17"/>
    </row>
    <row r="41" spans="1:6">
      <c r="A41" s="5">
        <v>270</v>
      </c>
      <c r="B41" s="23" t="s">
        <v>21</v>
      </c>
      <c r="C41" s="17">
        <v>2</v>
      </c>
      <c r="D41" s="2">
        <v>540</v>
      </c>
      <c r="E41" s="57">
        <f t="shared" ref="E41" si="8">C41*D41</f>
        <v>1080</v>
      </c>
      <c r="F41" s="5">
        <f>C41*A41</f>
        <v>540</v>
      </c>
    </row>
    <row r="42" spans="1:6">
      <c r="A42" s="5">
        <v>380</v>
      </c>
      <c r="B42" s="17" t="s">
        <v>8</v>
      </c>
      <c r="C42" s="17">
        <v>1</v>
      </c>
      <c r="D42" s="7">
        <v>440</v>
      </c>
      <c r="E42" s="57">
        <f>C42*D42</f>
        <v>440</v>
      </c>
      <c r="F42" s="5">
        <f>C42*A42</f>
        <v>380</v>
      </c>
    </row>
    <row r="43" spans="1:6">
      <c r="A43" s="5">
        <v>415</v>
      </c>
      <c r="B43" s="50" t="s">
        <v>47</v>
      </c>
      <c r="C43" s="17">
        <v>1</v>
      </c>
      <c r="D43" s="2">
        <v>1590</v>
      </c>
      <c r="E43" s="57">
        <f t="shared" ref="E43" si="9">C43*D43</f>
        <v>1590</v>
      </c>
      <c r="F43" s="5">
        <f>C43*A43</f>
        <v>415</v>
      </c>
    </row>
    <row r="44" spans="1:6">
      <c r="A44" s="5">
        <v>815</v>
      </c>
      <c r="B44" s="5" t="s">
        <v>43</v>
      </c>
      <c r="C44" s="51">
        <v>1</v>
      </c>
      <c r="D44" s="31">
        <v>1800</v>
      </c>
      <c r="E44" s="62">
        <f>C44*D44</f>
        <v>1800</v>
      </c>
      <c r="F44" s="5">
        <f>C44*A44</f>
        <v>815</v>
      </c>
    </row>
    <row r="45" spans="1:6" ht="15.75" thickBot="1">
      <c r="A45" s="5">
        <v>400</v>
      </c>
      <c r="B45" s="52" t="s">
        <v>37</v>
      </c>
      <c r="C45" s="77">
        <v>1</v>
      </c>
      <c r="D45" s="78">
        <v>1190</v>
      </c>
      <c r="E45" s="63">
        <f>C45*D45</f>
        <v>1190</v>
      </c>
      <c r="F45" s="52">
        <f>C45*A45</f>
        <v>400</v>
      </c>
    </row>
    <row r="46" spans="1:6">
      <c r="A46" s="72"/>
      <c r="B46" s="80" t="s">
        <v>36</v>
      </c>
      <c r="C46" s="81"/>
      <c r="D46" s="82"/>
      <c r="E46" s="64"/>
      <c r="F46" s="83"/>
    </row>
    <row r="47" spans="1:6">
      <c r="A47" s="72">
        <v>350</v>
      </c>
      <c r="B47" s="84" t="s">
        <v>44</v>
      </c>
      <c r="C47" s="51">
        <v>0.4</v>
      </c>
      <c r="D47" s="31">
        <v>750</v>
      </c>
      <c r="E47" s="62">
        <f>C47*D47</f>
        <v>300</v>
      </c>
      <c r="F47" s="85">
        <f>C47*A47</f>
        <v>140</v>
      </c>
    </row>
    <row r="48" spans="1:6">
      <c r="A48" s="72">
        <v>200</v>
      </c>
      <c r="B48" s="86" t="s">
        <v>14</v>
      </c>
      <c r="C48" s="51">
        <v>1</v>
      </c>
      <c r="D48" s="3">
        <v>370</v>
      </c>
      <c r="E48" s="56">
        <f t="shared" ref="E48" si="10">C48*D48</f>
        <v>370</v>
      </c>
      <c r="F48" s="85">
        <f>A48*C48</f>
        <v>200</v>
      </c>
    </row>
    <row r="49" spans="1:6">
      <c r="A49" s="72">
        <v>250</v>
      </c>
      <c r="B49" s="87" t="s">
        <v>41</v>
      </c>
      <c r="C49" s="17">
        <v>1</v>
      </c>
      <c r="D49" s="2">
        <v>400</v>
      </c>
      <c r="E49" s="2">
        <f t="shared" ref="E49:E50" si="11">C49*D49</f>
        <v>400</v>
      </c>
      <c r="F49" s="85">
        <f>A49*C49</f>
        <v>250</v>
      </c>
    </row>
    <row r="50" spans="1:6" ht="15.75" thickBot="1">
      <c r="A50" s="72">
        <v>100</v>
      </c>
      <c r="B50" s="88" t="s">
        <v>55</v>
      </c>
      <c r="C50" s="89">
        <v>2</v>
      </c>
      <c r="D50" s="90">
        <v>300</v>
      </c>
      <c r="E50" s="92">
        <f t="shared" si="11"/>
        <v>600</v>
      </c>
      <c r="F50" s="91">
        <f t="shared" ref="F50" si="12">C50*A50</f>
        <v>200</v>
      </c>
    </row>
    <row r="51" spans="1:6">
      <c r="A51" s="5">
        <v>1000</v>
      </c>
      <c r="B51" s="47" t="s">
        <v>19</v>
      </c>
      <c r="C51" s="47">
        <v>1</v>
      </c>
      <c r="D51" s="38">
        <v>200</v>
      </c>
      <c r="E51" s="60">
        <f>C51*D51</f>
        <v>200</v>
      </c>
      <c r="F51" s="79">
        <f>C51*A51</f>
        <v>1000</v>
      </c>
    </row>
    <row r="52" spans="1:6">
      <c r="A52" s="5"/>
      <c r="B52" s="13" t="s">
        <v>78</v>
      </c>
      <c r="C52" s="13"/>
      <c r="D52" s="2"/>
      <c r="E52" s="57"/>
      <c r="F52" s="5"/>
    </row>
    <row r="53" spans="1:6">
      <c r="A53" s="5">
        <v>235</v>
      </c>
      <c r="B53" s="17" t="s">
        <v>20</v>
      </c>
      <c r="C53" s="17">
        <v>2</v>
      </c>
      <c r="D53" s="7">
        <v>450</v>
      </c>
      <c r="E53" s="61">
        <f>C53*D53</f>
        <v>900</v>
      </c>
      <c r="F53" s="5">
        <f>A53*C53</f>
        <v>470</v>
      </c>
    </row>
    <row r="54" spans="1:6">
      <c r="A54" s="5">
        <v>150</v>
      </c>
      <c r="B54" s="23" t="s">
        <v>29</v>
      </c>
      <c r="C54" s="17">
        <v>2</v>
      </c>
      <c r="D54" s="2">
        <v>160</v>
      </c>
      <c r="E54" s="57">
        <f>C54*D54</f>
        <v>320</v>
      </c>
      <c r="F54" s="5">
        <f>A54*C54</f>
        <v>300</v>
      </c>
    </row>
    <row r="55" spans="1:6">
      <c r="A55" s="5">
        <v>50</v>
      </c>
      <c r="B55" s="17" t="s">
        <v>27</v>
      </c>
      <c r="C55" s="17">
        <v>2</v>
      </c>
      <c r="D55" s="7">
        <v>60</v>
      </c>
      <c r="E55" s="61">
        <f>C55*D55</f>
        <v>120</v>
      </c>
      <c r="F55" s="5">
        <f>A55*C55</f>
        <v>100</v>
      </c>
    </row>
    <row r="56" spans="1:6">
      <c r="A56" s="5"/>
      <c r="B56" s="13" t="s">
        <v>79</v>
      </c>
      <c r="C56" s="17"/>
      <c r="D56" s="7"/>
      <c r="E56" s="61"/>
      <c r="F56" s="5"/>
    </row>
    <row r="57" spans="1:6">
      <c r="A57" s="5">
        <v>1000</v>
      </c>
      <c r="B57" s="17" t="s">
        <v>22</v>
      </c>
      <c r="C57" s="17">
        <v>0.5</v>
      </c>
      <c r="D57" s="7">
        <v>1900</v>
      </c>
      <c r="E57" s="61">
        <f t="shared" ref="E57:E58" si="13">C57*D57</f>
        <v>950</v>
      </c>
      <c r="F57" s="5">
        <f>A57*C57</f>
        <v>500</v>
      </c>
    </row>
    <row r="58" spans="1:6">
      <c r="A58" s="5">
        <v>1000</v>
      </c>
      <c r="B58" s="17" t="s">
        <v>23</v>
      </c>
      <c r="C58" s="17">
        <v>0.5</v>
      </c>
      <c r="D58" s="7">
        <v>1400</v>
      </c>
      <c r="E58" s="61">
        <f t="shared" si="13"/>
        <v>700</v>
      </c>
      <c r="F58" s="5">
        <f>C58*A58</f>
        <v>500</v>
      </c>
    </row>
    <row r="59" spans="1:6">
      <c r="A59" s="5">
        <v>200</v>
      </c>
      <c r="B59" s="17" t="s">
        <v>24</v>
      </c>
      <c r="C59" s="17">
        <v>2</v>
      </c>
      <c r="D59" s="7">
        <v>230</v>
      </c>
      <c r="E59" s="61">
        <f>C59*D59</f>
        <v>460</v>
      </c>
      <c r="F59" s="5">
        <f>C59*A59</f>
        <v>400</v>
      </c>
    </row>
    <row r="60" spans="1:6">
      <c r="A60" s="5">
        <v>50</v>
      </c>
      <c r="B60" s="17" t="s">
        <v>16</v>
      </c>
      <c r="C60" s="17">
        <v>1</v>
      </c>
      <c r="D60" s="7">
        <v>60</v>
      </c>
      <c r="E60" s="61">
        <f>D60*C60</f>
        <v>60</v>
      </c>
      <c r="F60" s="5">
        <f>C60*A60</f>
        <v>50</v>
      </c>
    </row>
    <row r="61" spans="1:6">
      <c r="A61" s="5">
        <v>50</v>
      </c>
      <c r="B61" s="17" t="s">
        <v>30</v>
      </c>
      <c r="C61" s="17">
        <v>1</v>
      </c>
      <c r="D61" s="7">
        <v>60</v>
      </c>
      <c r="E61" s="61">
        <f>C61*D61</f>
        <v>60</v>
      </c>
      <c r="F61" s="5">
        <f>C61*A61</f>
        <v>50</v>
      </c>
    </row>
    <row r="62" spans="1:6">
      <c r="A62" s="5"/>
      <c r="B62" s="13" t="s">
        <v>74</v>
      </c>
      <c r="C62" s="17"/>
      <c r="D62" s="7"/>
      <c r="E62" s="61"/>
      <c r="F62" s="5"/>
    </row>
    <row r="63" spans="1:6">
      <c r="A63" s="5"/>
      <c r="B63" s="17" t="s">
        <v>31</v>
      </c>
      <c r="C63" s="17">
        <v>4</v>
      </c>
      <c r="D63" s="7">
        <v>380</v>
      </c>
      <c r="E63" s="61">
        <f>C63*D63</f>
        <v>1520</v>
      </c>
      <c r="F63" s="5"/>
    </row>
    <row r="64" spans="1:6">
      <c r="A64" s="5"/>
      <c r="B64" s="17" t="s">
        <v>17</v>
      </c>
      <c r="C64" s="17">
        <v>4</v>
      </c>
      <c r="D64" s="7">
        <v>440</v>
      </c>
      <c r="E64" s="61">
        <f>C64*D64</f>
        <v>1760</v>
      </c>
      <c r="F64" s="5"/>
    </row>
    <row r="65" spans="1:7">
      <c r="A65" s="5"/>
      <c r="B65" s="17" t="s">
        <v>4</v>
      </c>
      <c r="C65" s="17">
        <v>8</v>
      </c>
      <c r="D65" s="7">
        <v>25</v>
      </c>
      <c r="E65" s="61">
        <f>C65*D65</f>
        <v>200</v>
      </c>
      <c r="F65" s="5"/>
    </row>
    <row r="66" spans="1:7">
      <c r="A66" s="5"/>
      <c r="B66" s="6"/>
      <c r="C66" s="17"/>
      <c r="D66" s="2"/>
      <c r="E66" s="57"/>
      <c r="F66" s="5"/>
    </row>
    <row r="67" spans="1:7" s="8" customFormat="1">
      <c r="A67" s="5"/>
      <c r="B67" s="5"/>
      <c r="C67" s="5"/>
      <c r="D67" s="10" t="s">
        <v>5</v>
      </c>
      <c r="E67" s="65">
        <f>SUM(E4:E66)</f>
        <v>187485</v>
      </c>
      <c r="F67" s="5"/>
      <c r="G67" s="9"/>
    </row>
    <row r="68" spans="1:7" s="8" customFormat="1">
      <c r="A68" s="5"/>
      <c r="B68" s="13" t="s">
        <v>39</v>
      </c>
      <c r="C68" s="5"/>
      <c r="D68" s="10"/>
      <c r="E68" s="65"/>
      <c r="F68" s="5"/>
      <c r="G68" s="9"/>
    </row>
    <row r="69" spans="1:7" s="8" customFormat="1" ht="14.25" customHeight="1">
      <c r="A69" s="5"/>
      <c r="B69" s="13" t="s">
        <v>71</v>
      </c>
      <c r="C69" s="5"/>
      <c r="D69" s="28"/>
      <c r="E69" s="66"/>
      <c r="F69" s="5"/>
      <c r="G69" s="9"/>
    </row>
    <row r="70" spans="1:7" s="8" customFormat="1" ht="15.75" thickBot="1">
      <c r="A70" s="5"/>
      <c r="B70" s="103" t="s">
        <v>70</v>
      </c>
      <c r="C70" s="5">
        <v>1</v>
      </c>
      <c r="D70" s="28">
        <v>114000</v>
      </c>
      <c r="E70" s="66">
        <f>C70*D70</f>
        <v>114000</v>
      </c>
      <c r="F70" s="5"/>
      <c r="G70" s="9"/>
    </row>
    <row r="71" spans="1:7" s="8" customFormat="1" ht="15.75" thickBot="1">
      <c r="A71" s="72"/>
      <c r="B71" s="104" t="s">
        <v>82</v>
      </c>
      <c r="C71" s="105"/>
      <c r="D71" s="28"/>
      <c r="E71" s="66"/>
      <c r="F71" s="5"/>
      <c r="G71" s="9"/>
    </row>
    <row r="72" spans="1:7" s="8" customFormat="1">
      <c r="A72" s="5"/>
      <c r="B72" s="107" t="s">
        <v>72</v>
      </c>
      <c r="C72" s="106"/>
      <c r="D72" s="28"/>
      <c r="E72" s="66"/>
      <c r="F72" s="5"/>
      <c r="G72" s="9"/>
    </row>
    <row r="73" spans="1:7">
      <c r="A73" s="5"/>
      <c r="B73" s="93" t="s">
        <v>73</v>
      </c>
      <c r="C73" s="108"/>
      <c r="D73" s="108"/>
      <c r="E73" s="109"/>
      <c r="F73" s="5"/>
      <c r="G73" s="4"/>
    </row>
    <row r="74" spans="1:7">
      <c r="A74" s="5"/>
      <c r="B74" s="29" t="s">
        <v>11</v>
      </c>
      <c r="C74" s="53">
        <v>2</v>
      </c>
      <c r="D74" s="2">
        <v>1000</v>
      </c>
      <c r="E74" s="57">
        <f>C74*D74</f>
        <v>2000</v>
      </c>
      <c r="F74" s="5"/>
      <c r="G74" s="4"/>
    </row>
    <row r="75" spans="1:7">
      <c r="A75" s="5">
        <v>5000</v>
      </c>
      <c r="B75" s="24" t="s">
        <v>48</v>
      </c>
      <c r="C75" s="53">
        <v>4</v>
      </c>
      <c r="D75" s="2">
        <v>400</v>
      </c>
      <c r="E75" s="57">
        <f>C75*D75</f>
        <v>1600</v>
      </c>
      <c r="F75" s="5">
        <f>C75*A75</f>
        <v>20000</v>
      </c>
      <c r="G75" s="4"/>
    </row>
    <row r="76" spans="1:7">
      <c r="A76" s="5"/>
      <c r="B76" s="21" t="s">
        <v>40</v>
      </c>
      <c r="C76" s="33">
        <v>1</v>
      </c>
      <c r="D76" s="22">
        <v>10000</v>
      </c>
      <c r="E76" s="67">
        <f>C76*D76</f>
        <v>10000</v>
      </c>
      <c r="F76" s="5"/>
      <c r="G76" s="4"/>
    </row>
    <row r="77" spans="1:7">
      <c r="A77" s="5"/>
      <c r="B77" s="21"/>
      <c r="C77" s="33"/>
      <c r="D77" s="22"/>
      <c r="E77" s="67"/>
      <c r="F77" s="5"/>
      <c r="G77" s="4"/>
    </row>
    <row r="78" spans="1:7">
      <c r="A78" s="5"/>
      <c r="B78" s="21" t="s">
        <v>9</v>
      </c>
      <c r="C78" s="33"/>
      <c r="D78" s="22"/>
      <c r="E78" s="68">
        <v>3750</v>
      </c>
      <c r="F78" s="5"/>
      <c r="G78" s="4"/>
    </row>
    <row r="79" spans="1:7" ht="15.75" thickBot="1">
      <c r="A79" s="5"/>
      <c r="B79" s="102" t="s">
        <v>83</v>
      </c>
      <c r="C79" s="27">
        <v>3</v>
      </c>
      <c r="D79" s="94">
        <v>2500</v>
      </c>
      <c r="E79" s="95">
        <f>C79*D79</f>
        <v>7500</v>
      </c>
      <c r="F79" s="52"/>
      <c r="G79" s="4"/>
    </row>
    <row r="80" spans="1:7" ht="15.75" thickBot="1">
      <c r="A80" s="72"/>
      <c r="B80" s="98" t="s">
        <v>52</v>
      </c>
      <c r="C80" s="99"/>
      <c r="D80" s="100"/>
      <c r="E80" s="100"/>
      <c r="F80" s="101">
        <f>SUM(F3:F79)</f>
        <v>116985</v>
      </c>
      <c r="G80" s="4"/>
    </row>
    <row r="81" spans="1:6">
      <c r="A81" s="5"/>
      <c r="B81" s="96"/>
      <c r="C81" s="79"/>
      <c r="D81" s="97" t="s">
        <v>3</v>
      </c>
      <c r="E81" s="97">
        <f>SUM(E67:E80)</f>
        <v>326335</v>
      </c>
      <c r="F81" s="75"/>
    </row>
    <row r="82" spans="1:6" ht="13.5" customHeight="1">
      <c r="B82" s="15" t="s">
        <v>7</v>
      </c>
      <c r="C82" s="12"/>
      <c r="D82" s="16"/>
      <c r="E82" s="16">
        <v>30000</v>
      </c>
    </row>
    <row r="83" spans="1:6">
      <c r="B83" s="18" t="s">
        <v>6</v>
      </c>
      <c r="D83" s="14"/>
      <c r="E83" s="19">
        <f>E81-E82</f>
        <v>296335</v>
      </c>
    </row>
    <row r="84" spans="1:6" ht="15.75" thickBot="1"/>
    <row r="85" spans="1:6" ht="15.75" thickBot="1">
      <c r="B85" s="35" t="s">
        <v>13</v>
      </c>
      <c r="C85" s="112" t="s">
        <v>51</v>
      </c>
      <c r="D85" s="113"/>
      <c r="E85" s="74">
        <v>45</v>
      </c>
      <c r="F85" s="74">
        <f>F80/E85</f>
        <v>2599.6666666666665</v>
      </c>
    </row>
    <row r="86" spans="1:6">
      <c r="B86" s="48" t="s">
        <v>80</v>
      </c>
      <c r="C86" s="34"/>
      <c r="D86" s="25"/>
      <c r="E86" s="25"/>
    </row>
    <row r="87" spans="1:6">
      <c r="B87" s="48" t="s">
        <v>38</v>
      </c>
      <c r="C87" s="34"/>
      <c r="D87" s="26"/>
      <c r="E87" s="26"/>
    </row>
    <row r="88" spans="1:6">
      <c r="B88" s="48" t="s">
        <v>46</v>
      </c>
      <c r="C88" s="34"/>
      <c r="D88" s="26"/>
      <c r="E88" s="26"/>
    </row>
    <row r="89" spans="1:6">
      <c r="B89" s="48" t="s">
        <v>81</v>
      </c>
      <c r="C89" s="34"/>
      <c r="D89" s="26"/>
      <c r="E89" s="26"/>
    </row>
    <row r="90" spans="1:6">
      <c r="B90" s="26"/>
      <c r="C90" s="34"/>
      <c r="D90" s="26"/>
      <c r="E90" s="26"/>
    </row>
    <row r="91" spans="1:6">
      <c r="B91" s="26"/>
      <c r="C91" s="34"/>
      <c r="D91" s="26"/>
      <c r="E91" s="26"/>
    </row>
    <row r="92" spans="1:6">
      <c r="B92" s="26"/>
    </row>
  </sheetData>
  <mergeCells count="2">
    <mergeCell ref="B1:E1"/>
    <mergeCell ref="C85:D85"/>
  </mergeCells>
  <pageMargins left="0.23622047244094491" right="0.23622047244094491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2023-10-03T06:45:52Z</dcterms:modified>
</cp:coreProperties>
</file>