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60" windowHeight="7620"/>
  </bookViews>
  <sheets>
    <sheet name="Лист1" sheetId="1" r:id="rId1"/>
    <sheet name="Лист4" sheetId="4" r:id="rId2"/>
    <sheet name="Лист2" sheetId="2" r:id="rId3"/>
    <sheet name="Лист3" sheetId="3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/>
  <c r="F26"/>
  <c r="F49"/>
  <c r="F72"/>
  <c r="F59"/>
  <c r="F58"/>
  <c r="F57"/>
  <c r="F56"/>
  <c r="F55"/>
  <c r="F53"/>
  <c r="F52"/>
  <c r="F51"/>
  <c r="F48"/>
  <c r="F47"/>
  <c r="F46"/>
  <c r="F44"/>
  <c r="F43"/>
  <c r="F42"/>
  <c r="F41"/>
  <c r="F40"/>
  <c r="F37"/>
  <c r="F36"/>
  <c r="F35"/>
  <c r="F34"/>
  <c r="F33"/>
  <c r="F32"/>
  <c r="F30"/>
  <c r="F29"/>
  <c r="F28"/>
  <c r="F25"/>
  <c r="F24"/>
  <c r="F23"/>
  <c r="F21"/>
  <c r="F20"/>
  <c r="F19"/>
  <c r="F18"/>
  <c r="F17"/>
  <c r="F16"/>
  <c r="F15"/>
  <c r="F14"/>
  <c r="F13"/>
  <c r="F12"/>
  <c r="F9"/>
  <c r="F8"/>
  <c r="F7"/>
  <c r="F6"/>
  <c r="F5"/>
  <c r="E72"/>
  <c r="E42"/>
  <c r="E68"/>
  <c r="E47"/>
  <c r="E4"/>
  <c r="E6"/>
  <c r="E73"/>
  <c r="E44"/>
  <c r="E23"/>
  <c r="E24"/>
  <c r="E25"/>
  <c r="E21"/>
  <c r="E20"/>
  <c r="E19"/>
  <c r="E18"/>
  <c r="F77" l="1"/>
  <c r="F82" s="1"/>
  <c r="E59"/>
  <c r="E46"/>
  <c r="E36"/>
  <c r="E52" l="1"/>
  <c r="E57"/>
  <c r="E48" l="1"/>
  <c r="E56" l="1"/>
  <c r="E55"/>
  <c r="E53"/>
  <c r="E51"/>
  <c r="E49"/>
  <c r="E17"/>
  <c r="E5"/>
  <c r="E30"/>
  <c r="E33"/>
  <c r="E28"/>
  <c r="E26"/>
  <c r="E10"/>
  <c r="E63" l="1"/>
  <c r="E62"/>
  <c r="E61"/>
  <c r="E35"/>
  <c r="E9"/>
  <c r="E8"/>
  <c r="E58" l="1"/>
  <c r="E43"/>
  <c r="E41"/>
  <c r="E40"/>
  <c r="E29"/>
  <c r="E12"/>
  <c r="E7"/>
  <c r="E71" l="1"/>
  <c r="E38" l="1"/>
  <c r="E13" l="1"/>
  <c r="E14"/>
  <c r="E15"/>
  <c r="E16"/>
  <c r="E37"/>
  <c r="E76"/>
  <c r="E34"/>
  <c r="E32"/>
  <c r="E65" l="1"/>
  <c r="E78" l="1"/>
  <c r="E80" s="1"/>
</calcChain>
</file>

<file path=xl/sharedStrings.xml><?xml version="1.0" encoding="utf-8"?>
<sst xmlns="http://schemas.openxmlformats.org/spreadsheetml/2006/main" count="87" uniqueCount="81">
  <si>
    <t>Кол-во</t>
  </si>
  <si>
    <t>Цена</t>
  </si>
  <si>
    <t>Сумма</t>
  </si>
  <si>
    <t>ИТОГО</t>
  </si>
  <si>
    <t>булочки 50/50</t>
  </si>
  <si>
    <t>итого</t>
  </si>
  <si>
    <t>ост оплата</t>
  </si>
  <si>
    <t xml:space="preserve">предоплата </t>
  </si>
  <si>
    <t xml:space="preserve">Ассорти овощное </t>
  </si>
  <si>
    <t xml:space="preserve">Официант </t>
  </si>
  <si>
    <t>Ведение банкета 2%</t>
  </si>
  <si>
    <t>морс</t>
  </si>
  <si>
    <t xml:space="preserve">чайный стол гостей </t>
  </si>
  <si>
    <t>Сыр с виноградом 5 шт.</t>
  </si>
  <si>
    <t xml:space="preserve">Купить гостям </t>
  </si>
  <si>
    <t>Канапе рыб. На сыр. 5шт.</t>
  </si>
  <si>
    <t>Салат Цезарь с кур.</t>
  </si>
  <si>
    <t xml:space="preserve">Соус Шашлычный </t>
  </si>
  <si>
    <t>Жаркое из св.</t>
  </si>
  <si>
    <r>
      <t xml:space="preserve">Фрукты </t>
    </r>
    <r>
      <rPr>
        <b/>
        <sz val="11"/>
        <color theme="1"/>
        <rFont val="Calibri"/>
        <family val="2"/>
        <charset val="204"/>
        <scheme val="minor"/>
      </rPr>
      <t xml:space="preserve">ГОСТЕЙ кг. </t>
    </r>
  </si>
  <si>
    <r>
      <rPr>
        <sz val="11"/>
        <color theme="1"/>
        <rFont val="Calibri"/>
        <family val="2"/>
        <charset val="204"/>
        <scheme val="minor"/>
      </rPr>
      <t>Фрукты</t>
    </r>
    <r>
      <rPr>
        <b/>
        <sz val="11"/>
        <color theme="1"/>
        <rFont val="Calibri"/>
        <family val="2"/>
        <charset val="204"/>
        <scheme val="minor"/>
      </rPr>
      <t xml:space="preserve"> ГОСТЕЙ кг. </t>
    </r>
  </si>
  <si>
    <t xml:space="preserve">Стей из кижуча </t>
  </si>
  <si>
    <t xml:space="preserve">Салат Цезарь с криветки. </t>
  </si>
  <si>
    <t xml:space="preserve">Шашлык Свиная шея с майонез кг. </t>
  </si>
  <si>
    <t>Шашлык из филе бедра  в слив.  Соусе.</t>
  </si>
  <si>
    <t>Овощи гриль на 1 тар.</t>
  </si>
  <si>
    <t xml:space="preserve">Кар. Дольки </t>
  </si>
  <si>
    <t>Тарталетки с мяс.</t>
  </si>
  <si>
    <t xml:space="preserve">Соус сливочный </t>
  </si>
  <si>
    <t>Тарталетки с рыб.</t>
  </si>
  <si>
    <t xml:space="preserve">кар. Дольки </t>
  </si>
  <si>
    <t xml:space="preserve">Соус Барбекю </t>
  </si>
  <si>
    <t xml:space="preserve">Салат цезар. </t>
  </si>
  <si>
    <r>
      <t xml:space="preserve">Фрукты </t>
    </r>
    <r>
      <rPr>
        <b/>
        <sz val="11"/>
        <color theme="1"/>
        <rFont val="Calibri"/>
        <family val="2"/>
        <charset val="204"/>
        <scheme val="minor"/>
      </rPr>
      <t>ГОСТЕЙ кг. на 4 тар.</t>
    </r>
  </si>
  <si>
    <t>Шашлык из филе бедра  в слив.  соусе на 4 тар.</t>
  </si>
  <si>
    <r>
      <t xml:space="preserve">Шашлык Свиная шея с майонез </t>
    </r>
    <r>
      <rPr>
        <b/>
        <sz val="11"/>
        <color theme="1"/>
        <rFont val="Calibri"/>
        <family val="2"/>
        <charset val="204"/>
        <scheme val="minor"/>
      </rPr>
      <t>КГ</t>
    </r>
    <r>
      <rPr>
        <sz val="11"/>
        <color theme="1"/>
        <rFont val="Calibri"/>
        <family val="2"/>
        <charset val="204"/>
        <scheme val="minor"/>
      </rPr>
      <t>. на 4 тар</t>
    </r>
  </si>
  <si>
    <t>Овощи гриль на 8 тар.</t>
  </si>
  <si>
    <t>Соус Шашлычный На 8 тар.</t>
  </si>
  <si>
    <t>Соус Барбекю на 8 тар.</t>
  </si>
  <si>
    <t xml:space="preserve">Соленье Ассорти </t>
  </si>
  <si>
    <t xml:space="preserve">Грузди </t>
  </si>
  <si>
    <t>Филе сельди</t>
  </si>
  <si>
    <t>Сало соленое</t>
  </si>
  <si>
    <t>Тарталетк салат столичный.</t>
  </si>
  <si>
    <t>Ассорти 1 тар.</t>
  </si>
  <si>
    <t xml:space="preserve">Ассорти мясное </t>
  </si>
  <si>
    <t xml:space="preserve">Фрукты 6 кг. </t>
  </si>
  <si>
    <t>Чайный стол (чай,сладкое, сахар).</t>
  </si>
  <si>
    <t xml:space="preserve">Проживание </t>
  </si>
  <si>
    <t xml:space="preserve">Аренда беседки </t>
  </si>
  <si>
    <t>Фета черри 5 шт.</t>
  </si>
  <si>
    <t>Рулетики  ветчин. 5 шт.</t>
  </si>
  <si>
    <t>Сыр тар. Из благородных</t>
  </si>
  <si>
    <t>Канапе с мяс. 6 шт.</t>
  </si>
  <si>
    <t>Банкет 16,30</t>
  </si>
  <si>
    <t>Стол молодых 16.30</t>
  </si>
  <si>
    <t>Первое горячее  17:30</t>
  </si>
  <si>
    <t>Второе горячее 19,30</t>
  </si>
  <si>
    <t xml:space="preserve">03,08,24 Свадьба  32 чел. Беседка. Столы 4 круг. 1 прям. </t>
  </si>
  <si>
    <t xml:space="preserve">Фуршет 15,30 LOVE выездная регистрация на Берегу </t>
  </si>
  <si>
    <t>Ассорти овощное на 8 тар.</t>
  </si>
  <si>
    <t xml:space="preserve">Рыбное ассорти на 8 тар. </t>
  </si>
  <si>
    <t>Ассорти мясное на 8 тар.</t>
  </si>
  <si>
    <t>Сырная Благородых тарелка на 4 тар.</t>
  </si>
  <si>
    <t>Оливки, маслины на 8 тар.</t>
  </si>
  <si>
    <t>Канапе с мяс. 15 шт.</t>
  </si>
  <si>
    <t>Ассорти на 8 тар.</t>
  </si>
  <si>
    <t xml:space="preserve">Второе горячее 19,30 </t>
  </si>
  <si>
    <t xml:space="preserve">Ведущие 3 чел. </t>
  </si>
  <si>
    <t xml:space="preserve">Новый корпус </t>
  </si>
  <si>
    <t>Алкоголь, Безалкогольные напитки гостей</t>
  </si>
  <si>
    <r>
      <t xml:space="preserve">Алкоголь, Безалкогольные напитки гостей </t>
    </r>
    <r>
      <rPr>
        <b/>
        <sz val="11"/>
        <color theme="1"/>
        <rFont val="Calibri"/>
        <family val="2"/>
        <charset val="204"/>
        <scheme val="minor"/>
      </rPr>
      <t>(холодильник</t>
    </r>
    <r>
      <rPr>
        <b/>
        <sz val="11"/>
        <color theme="6" tint="-0.249977111117893"/>
        <rFont val="Calibri"/>
        <family val="2"/>
        <charset val="204"/>
        <scheme val="minor"/>
      </rPr>
      <t xml:space="preserve"> </t>
    </r>
    <r>
      <rPr>
        <b/>
        <sz val="11"/>
        <color theme="6" tint="-0.499984740745262"/>
        <rFont val="Calibri"/>
        <family val="2"/>
        <charset val="204"/>
        <scheme val="minor"/>
      </rPr>
      <t>зеленый</t>
    </r>
    <r>
      <rPr>
        <b/>
        <sz val="11"/>
        <color theme="1"/>
        <rFont val="Calibri"/>
        <family val="2"/>
        <charset val="204"/>
        <scheme val="minor"/>
      </rPr>
      <t xml:space="preserve"> две полки снизу)</t>
    </r>
  </si>
  <si>
    <r>
      <t>Пентхаус 02,08,24</t>
    </r>
    <r>
      <rPr>
        <b/>
        <sz val="11"/>
        <color rgb="FFFF0000"/>
        <rFont val="Calibri"/>
        <family val="2"/>
        <charset val="204"/>
        <scheme val="minor"/>
      </rPr>
      <t xml:space="preserve"> -50% ??????</t>
    </r>
  </si>
  <si>
    <r>
      <rPr>
        <b/>
        <sz val="11"/>
        <color theme="1"/>
        <rFont val="Calibri"/>
        <family val="2"/>
        <charset val="204"/>
        <scheme val="minor"/>
      </rPr>
      <t>Баня Русская 2 часа в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>подарок 04,08,24 с 11.00 до 13.00</t>
    </r>
  </si>
  <si>
    <t xml:space="preserve">Рыбное ассорти </t>
  </si>
  <si>
    <t>Арбуз до 10 кг Дыня до 10 кг.</t>
  </si>
  <si>
    <t xml:space="preserve">Арбуз до 10 кг. 1 шт.   Дыня до 10 кг. 1 шт. </t>
  </si>
  <si>
    <t>Выход гр.</t>
  </si>
  <si>
    <t>Итого гр.</t>
  </si>
  <si>
    <t>Выход грамм На 1 чел.</t>
  </si>
  <si>
    <t>Выход всех блюд в граммах.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</si>
</sst>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6" tint="-0.249977111117893"/>
      <name val="Calibri"/>
      <family val="2"/>
      <charset val="204"/>
      <scheme val="minor"/>
    </font>
    <font>
      <b/>
      <sz val="11"/>
      <color theme="6" tint="-0.499984740745262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1" xfId="0" applyBorder="1"/>
    <xf numFmtId="164" fontId="0" fillId="0" borderId="1" xfId="1" applyFont="1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0" fillId="2" borderId="1" xfId="0" applyFill="1" applyBorder="1"/>
    <xf numFmtId="0" fontId="4" fillId="0" borderId="1" xfId="0" applyFont="1" applyBorder="1"/>
    <xf numFmtId="164" fontId="0" fillId="2" borderId="1" xfId="1" applyFont="1" applyFill="1" applyBorder="1"/>
    <xf numFmtId="0" fontId="0" fillId="2" borderId="0" xfId="0" applyFill="1"/>
    <xf numFmtId="0" fontId="3" fillId="2" borderId="0" xfId="0" applyFont="1" applyFill="1"/>
    <xf numFmtId="164" fontId="4" fillId="2" borderId="1" xfId="1" applyFont="1" applyFill="1" applyBorder="1"/>
    <xf numFmtId="0" fontId="0" fillId="0" borderId="1" xfId="0" applyFont="1" applyBorder="1"/>
    <xf numFmtId="0" fontId="5" fillId="2" borderId="0" xfId="0" applyFont="1" applyFill="1"/>
    <xf numFmtId="0" fontId="4" fillId="2" borderId="1" xfId="0" applyFont="1" applyFill="1" applyBorder="1"/>
    <xf numFmtId="0" fontId="4" fillId="2" borderId="0" xfId="0" applyFont="1" applyFill="1"/>
    <xf numFmtId="0" fontId="5" fillId="0" borderId="0" xfId="0" applyFont="1"/>
    <xf numFmtId="0" fontId="6" fillId="2" borderId="0" xfId="0" applyFont="1" applyFill="1"/>
    <xf numFmtId="0" fontId="0" fillId="2" borderId="1" xfId="0" applyFont="1" applyFill="1" applyBorder="1"/>
    <xf numFmtId="0" fontId="4" fillId="0" borderId="0" xfId="0" applyFont="1"/>
    <xf numFmtId="43" fontId="7" fillId="2" borderId="0" xfId="0" applyNumberFormat="1" applyFont="1" applyFill="1"/>
    <xf numFmtId="0" fontId="8" fillId="2" borderId="0" xfId="0" applyFont="1" applyFill="1"/>
    <xf numFmtId="0" fontId="8" fillId="0" borderId="1" xfId="0" applyFont="1" applyBorder="1"/>
    <xf numFmtId="164" fontId="8" fillId="0" borderId="1" xfId="1" applyFont="1" applyBorder="1"/>
    <xf numFmtId="164" fontId="1" fillId="0" borderId="1" xfId="1" applyFont="1" applyBorder="1"/>
    <xf numFmtId="0" fontId="0" fillId="2" borderId="1" xfId="0" applyFont="1" applyFill="1" applyBorder="1" applyAlignment="1">
      <alignment wrapText="1"/>
    </xf>
    <xf numFmtId="0" fontId="0" fillId="3" borderId="1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3" xfId="0" applyFont="1" applyFill="1" applyBorder="1"/>
    <xf numFmtId="164" fontId="1" fillId="2" borderId="1" xfId="1" applyFont="1" applyFill="1" applyBorder="1"/>
    <xf numFmtId="0" fontId="4" fillId="3" borderId="1" xfId="0" applyFont="1" applyFill="1" applyBorder="1"/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8" fillId="2" borderId="1" xfId="0" applyFont="1" applyFill="1" applyBorder="1"/>
    <xf numFmtId="0" fontId="0" fillId="2" borderId="0" xfId="0" applyFill="1" applyBorder="1"/>
    <xf numFmtId="0" fontId="0" fillId="3" borderId="0" xfId="0" applyFont="1" applyFill="1" applyBorder="1"/>
    <xf numFmtId="0" fontId="0" fillId="0" borderId="3" xfId="0" applyBorder="1" applyAlignment="1">
      <alignment wrapText="1"/>
    </xf>
    <xf numFmtId="164" fontId="0" fillId="0" borderId="3" xfId="1" applyFont="1" applyBorder="1"/>
    <xf numFmtId="164" fontId="0" fillId="0" borderId="5" xfId="1" applyFont="1" applyBorder="1"/>
    <xf numFmtId="0" fontId="4" fillId="0" borderId="6" xfId="0" applyFont="1" applyBorder="1" applyAlignment="1">
      <alignment wrapText="1"/>
    </xf>
    <xf numFmtId="0" fontId="0" fillId="2" borderId="7" xfId="0" applyFont="1" applyFill="1" applyBorder="1"/>
    <xf numFmtId="164" fontId="0" fillId="0" borderId="7" xfId="1" applyFont="1" applyBorder="1"/>
    <xf numFmtId="164" fontId="0" fillId="0" borderId="8" xfId="1" applyFont="1" applyBorder="1"/>
    <xf numFmtId="0" fontId="0" fillId="2" borderId="11" xfId="0" applyFont="1" applyFill="1" applyBorder="1"/>
    <xf numFmtId="164" fontId="0" fillId="0" borderId="11" xfId="1" applyFont="1" applyBorder="1"/>
    <xf numFmtId="0" fontId="0" fillId="3" borderId="5" xfId="0" applyFont="1" applyFill="1" applyBorder="1" applyAlignment="1">
      <alignment wrapText="1"/>
    </xf>
    <xf numFmtId="164" fontId="0" fillId="0" borderId="12" xfId="1" applyFont="1" applyBorder="1"/>
    <xf numFmtId="164" fontId="0" fillId="0" borderId="13" xfId="1" applyFont="1" applyBorder="1"/>
    <xf numFmtId="0" fontId="4" fillId="3" borderId="5" xfId="0" applyFont="1" applyFill="1" applyBorder="1"/>
    <xf numFmtId="0" fontId="0" fillId="3" borderId="0" xfId="0" applyFill="1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right"/>
    </xf>
    <xf numFmtId="0" fontId="0" fillId="2" borderId="3" xfId="0" applyFill="1" applyBorder="1"/>
    <xf numFmtId="0" fontId="10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4" fontId="0" fillId="0" borderId="14" xfId="1" applyFont="1" applyBorder="1"/>
    <xf numFmtId="164" fontId="0" fillId="0" borderId="16" xfId="1" applyFont="1" applyBorder="1"/>
    <xf numFmtId="164" fontId="0" fillId="0" borderId="17" xfId="1" applyFont="1" applyBorder="1"/>
    <xf numFmtId="164" fontId="0" fillId="0" borderId="19" xfId="1" applyFont="1" applyBorder="1"/>
    <xf numFmtId="164" fontId="0" fillId="2" borderId="14" xfId="1" applyFont="1" applyFill="1" applyBorder="1"/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20" xfId="1" applyFont="1" applyBorder="1"/>
    <xf numFmtId="164" fontId="4" fillId="2" borderId="14" xfId="1" applyFont="1" applyFill="1" applyBorder="1"/>
    <xf numFmtId="164" fontId="1" fillId="2" borderId="14" xfId="1" applyFont="1" applyFill="1" applyBorder="1"/>
    <xf numFmtId="0" fontId="0" fillId="2" borderId="15" xfId="0" applyFont="1" applyFill="1" applyBorder="1" applyAlignment="1"/>
    <xf numFmtId="164" fontId="8" fillId="0" borderId="14" xfId="1" applyFont="1" applyBorder="1"/>
    <xf numFmtId="164" fontId="8" fillId="2" borderId="14" xfId="1" applyFont="1" applyFill="1" applyBorder="1"/>
    <xf numFmtId="164" fontId="1" fillId="0" borderId="14" xfId="1" applyFont="1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4" borderId="1" xfId="0" applyFill="1" applyBorder="1"/>
    <xf numFmtId="0" fontId="0" fillId="4" borderId="4" xfId="0" applyFill="1" applyBorder="1"/>
    <xf numFmtId="0" fontId="0" fillId="4" borderId="1" xfId="0" applyFont="1" applyFill="1" applyBorder="1"/>
    <xf numFmtId="0" fontId="0" fillId="4" borderId="14" xfId="0" applyFill="1" applyBorder="1"/>
    <xf numFmtId="0" fontId="8" fillId="4" borderId="1" xfId="0" applyFont="1" applyFill="1" applyBorder="1"/>
    <xf numFmtId="0" fontId="4" fillId="4" borderId="1" xfId="0" applyFont="1" applyFill="1" applyBorder="1"/>
    <xf numFmtId="164" fontId="4" fillId="4" borderId="1" xfId="1" applyFont="1" applyFill="1" applyBorder="1"/>
    <xf numFmtId="164" fontId="4" fillId="4" borderId="14" xfId="1" applyFont="1" applyFill="1" applyBorder="1"/>
    <xf numFmtId="0" fontId="13" fillId="4" borderId="1" xfId="0" applyFont="1" applyFill="1" applyBorder="1"/>
    <xf numFmtId="0" fontId="6" fillId="0" borderId="5" xfId="0" applyFont="1" applyBorder="1"/>
    <xf numFmtId="0" fontId="0" fillId="4" borderId="21" xfId="0" applyFill="1" applyBorder="1"/>
    <xf numFmtId="0" fontId="0" fillId="2" borderId="4" xfId="0" applyFill="1" applyBorder="1"/>
    <xf numFmtId="0" fontId="0" fillId="2" borderId="14" xfId="0" applyFill="1" applyBorder="1"/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="115" zoomScaleNormal="115" workbookViewId="0">
      <selection activeCell="B2" sqref="B2"/>
    </sheetView>
  </sheetViews>
  <sheetFormatPr defaultRowHeight="15"/>
  <cols>
    <col min="1" max="1" width="7.85546875" customWidth="1"/>
    <col min="2" max="2" width="53.5703125" customWidth="1"/>
    <col min="3" max="3" width="10.7109375" style="8" customWidth="1"/>
    <col min="4" max="4" width="14.85546875" customWidth="1"/>
    <col min="5" max="5" width="14.42578125" customWidth="1"/>
    <col min="6" max="6" width="8.140625" customWidth="1"/>
  </cols>
  <sheetData>
    <row r="1" spans="1:6" ht="15.75">
      <c r="B1" s="89" t="s">
        <v>58</v>
      </c>
      <c r="C1" s="89"/>
      <c r="D1" s="89"/>
      <c r="E1" s="90"/>
    </row>
    <row r="2" spans="1:6">
      <c r="A2" s="84" t="s">
        <v>77</v>
      </c>
      <c r="B2" s="31"/>
      <c r="C2" s="33" t="s">
        <v>0</v>
      </c>
      <c r="D2" s="3" t="s">
        <v>1</v>
      </c>
      <c r="E2" s="57" t="s">
        <v>2</v>
      </c>
      <c r="F2" s="84" t="s">
        <v>78</v>
      </c>
    </row>
    <row r="3" spans="1:6">
      <c r="A3" s="5"/>
      <c r="B3" s="31"/>
      <c r="C3" s="33"/>
      <c r="D3" s="3"/>
      <c r="E3" s="57"/>
      <c r="F3" s="5"/>
    </row>
    <row r="4" spans="1:6">
      <c r="A4" s="5"/>
      <c r="B4" s="13" t="s">
        <v>59</v>
      </c>
      <c r="C4" s="33">
        <v>1</v>
      </c>
      <c r="D4" s="3">
        <v>10000</v>
      </c>
      <c r="E4" s="58">
        <f>C4*D4</f>
        <v>10000</v>
      </c>
      <c r="F4" s="5"/>
    </row>
    <row r="5" spans="1:6">
      <c r="A5" s="76">
        <v>350</v>
      </c>
      <c r="B5" s="1" t="s">
        <v>65</v>
      </c>
      <c r="C5" s="33">
        <v>2</v>
      </c>
      <c r="D5" s="3">
        <v>750</v>
      </c>
      <c r="E5" s="58">
        <f t="shared" ref="E5:E10" si="0">C5*D5</f>
        <v>1500</v>
      </c>
      <c r="F5" s="76">
        <f t="shared" ref="F5:F10" si="1">C5*A5</f>
        <v>700</v>
      </c>
    </row>
    <row r="6" spans="1:6">
      <c r="A6" s="76">
        <v>250</v>
      </c>
      <c r="B6" s="5" t="s">
        <v>50</v>
      </c>
      <c r="C6" s="33">
        <v>4</v>
      </c>
      <c r="D6" s="3">
        <v>400</v>
      </c>
      <c r="E6" s="58">
        <f>C6*D6</f>
        <v>1600</v>
      </c>
      <c r="F6" s="76">
        <f t="shared" si="1"/>
        <v>1000</v>
      </c>
    </row>
    <row r="7" spans="1:6">
      <c r="A7" s="76">
        <v>115</v>
      </c>
      <c r="B7" s="17" t="s">
        <v>13</v>
      </c>
      <c r="C7" s="33">
        <v>6</v>
      </c>
      <c r="D7" s="3">
        <v>250</v>
      </c>
      <c r="E7" s="58">
        <f t="shared" si="0"/>
        <v>1500</v>
      </c>
      <c r="F7" s="76">
        <f t="shared" si="1"/>
        <v>690</v>
      </c>
    </row>
    <row r="8" spans="1:6">
      <c r="A8" s="76">
        <v>250</v>
      </c>
      <c r="B8" s="5" t="s">
        <v>51</v>
      </c>
      <c r="C8" s="33">
        <v>6</v>
      </c>
      <c r="D8" s="3">
        <v>420</v>
      </c>
      <c r="E8" s="58">
        <f t="shared" si="0"/>
        <v>2520</v>
      </c>
      <c r="F8" s="76">
        <f t="shared" si="1"/>
        <v>1500</v>
      </c>
    </row>
    <row r="9" spans="1:6">
      <c r="A9" s="76">
        <v>200</v>
      </c>
      <c r="B9" s="11" t="s">
        <v>15</v>
      </c>
      <c r="C9" s="33">
        <v>6</v>
      </c>
      <c r="D9" s="3">
        <v>370</v>
      </c>
      <c r="E9" s="58">
        <f t="shared" si="0"/>
        <v>2220</v>
      </c>
      <c r="F9" s="76">
        <f t="shared" si="1"/>
        <v>1200</v>
      </c>
    </row>
    <row r="10" spans="1:6">
      <c r="A10" s="76">
        <v>1000</v>
      </c>
      <c r="B10" s="25" t="s">
        <v>19</v>
      </c>
      <c r="C10" s="56">
        <v>1</v>
      </c>
      <c r="D10" s="3">
        <v>200</v>
      </c>
      <c r="E10" s="58">
        <f t="shared" si="0"/>
        <v>200</v>
      </c>
      <c r="F10" s="76">
        <f t="shared" si="1"/>
        <v>1000</v>
      </c>
    </row>
    <row r="11" spans="1:6">
      <c r="A11" s="5"/>
      <c r="B11" s="13" t="s">
        <v>54</v>
      </c>
      <c r="C11" s="33"/>
      <c r="D11" s="3"/>
      <c r="E11" s="58"/>
      <c r="F11" s="5"/>
    </row>
    <row r="12" spans="1:6">
      <c r="A12" s="76">
        <v>240</v>
      </c>
      <c r="B12" s="24" t="s">
        <v>16</v>
      </c>
      <c r="C12" s="17">
        <v>30</v>
      </c>
      <c r="D12" s="2">
        <v>380</v>
      </c>
      <c r="E12" s="59">
        <f>C12*D12</f>
        <v>11400</v>
      </c>
      <c r="F12" s="76">
        <f>A12*C12</f>
        <v>7200</v>
      </c>
    </row>
    <row r="13" spans="1:6">
      <c r="A13" s="76">
        <v>380</v>
      </c>
      <c r="B13" s="5" t="s">
        <v>60</v>
      </c>
      <c r="C13" s="17">
        <v>8</v>
      </c>
      <c r="D13" s="7">
        <v>420</v>
      </c>
      <c r="E13" s="59">
        <f>C13*D13</f>
        <v>3360</v>
      </c>
      <c r="F13" s="76">
        <f t="shared" ref="F13:F21" si="2">C13*A13</f>
        <v>3040</v>
      </c>
    </row>
    <row r="14" spans="1:6">
      <c r="A14" s="76">
        <v>400</v>
      </c>
      <c r="B14" s="51" t="s">
        <v>62</v>
      </c>
      <c r="C14" s="17">
        <v>8</v>
      </c>
      <c r="D14" s="2">
        <v>1190</v>
      </c>
      <c r="E14" s="59">
        <f t="shared" ref="E14" si="3">C14*D14</f>
        <v>9520</v>
      </c>
      <c r="F14" s="76">
        <f t="shared" si="2"/>
        <v>3200</v>
      </c>
    </row>
    <row r="15" spans="1:6">
      <c r="A15" s="76">
        <v>415</v>
      </c>
      <c r="B15" s="52" t="s">
        <v>61</v>
      </c>
      <c r="C15" s="17">
        <v>8</v>
      </c>
      <c r="D15" s="2">
        <v>1590</v>
      </c>
      <c r="E15" s="59">
        <f t="shared" ref="E15:E26" si="4">C15*D15</f>
        <v>12720</v>
      </c>
      <c r="F15" s="76">
        <f t="shared" si="2"/>
        <v>3320</v>
      </c>
    </row>
    <row r="16" spans="1:6">
      <c r="A16" s="76">
        <v>815</v>
      </c>
      <c r="B16" s="51" t="s">
        <v>63</v>
      </c>
      <c r="C16" s="17">
        <v>4</v>
      </c>
      <c r="D16" s="2">
        <v>1800</v>
      </c>
      <c r="E16" s="60">
        <f t="shared" si="4"/>
        <v>7200</v>
      </c>
      <c r="F16" s="76">
        <f t="shared" si="2"/>
        <v>3260</v>
      </c>
    </row>
    <row r="17" spans="1:6">
      <c r="A17" s="76">
        <v>300</v>
      </c>
      <c r="B17" s="51" t="s">
        <v>39</v>
      </c>
      <c r="C17" s="17">
        <v>4</v>
      </c>
      <c r="D17" s="2">
        <v>440</v>
      </c>
      <c r="E17" s="59">
        <f t="shared" si="4"/>
        <v>1760</v>
      </c>
      <c r="F17" s="76">
        <f t="shared" si="2"/>
        <v>1200</v>
      </c>
    </row>
    <row r="18" spans="1:6">
      <c r="A18" s="76">
        <v>240</v>
      </c>
      <c r="B18" s="51" t="s">
        <v>40</v>
      </c>
      <c r="C18" s="17">
        <v>8</v>
      </c>
      <c r="D18" s="2">
        <v>550</v>
      </c>
      <c r="E18" s="59">
        <f t="shared" si="4"/>
        <v>4400</v>
      </c>
      <c r="F18" s="76">
        <f t="shared" si="2"/>
        <v>1920</v>
      </c>
    </row>
    <row r="19" spans="1:6">
      <c r="A19" s="76">
        <v>250</v>
      </c>
      <c r="B19" s="51" t="s">
        <v>41</v>
      </c>
      <c r="C19" s="17">
        <v>4</v>
      </c>
      <c r="D19" s="2">
        <v>360</v>
      </c>
      <c r="E19" s="59">
        <f t="shared" si="4"/>
        <v>1440</v>
      </c>
      <c r="F19" s="76">
        <f t="shared" si="2"/>
        <v>1000</v>
      </c>
    </row>
    <row r="20" spans="1:6">
      <c r="A20" s="76">
        <v>175</v>
      </c>
      <c r="B20" s="51" t="s">
        <v>42</v>
      </c>
      <c r="C20" s="17">
        <v>4</v>
      </c>
      <c r="D20" s="2">
        <v>270</v>
      </c>
      <c r="E20" s="59">
        <f t="shared" si="4"/>
        <v>1080</v>
      </c>
      <c r="F20" s="76">
        <f t="shared" si="2"/>
        <v>700</v>
      </c>
    </row>
    <row r="21" spans="1:6" ht="15.75" thickBot="1">
      <c r="A21" s="76">
        <v>100</v>
      </c>
      <c r="B21" s="37" t="s">
        <v>64</v>
      </c>
      <c r="C21" s="28">
        <v>8</v>
      </c>
      <c r="D21" s="38">
        <v>200</v>
      </c>
      <c r="E21" s="61">
        <f t="shared" si="4"/>
        <v>1600</v>
      </c>
      <c r="F21" s="76">
        <f t="shared" si="2"/>
        <v>800</v>
      </c>
    </row>
    <row r="22" spans="1:6">
      <c r="A22" s="88"/>
      <c r="B22" s="40" t="s">
        <v>66</v>
      </c>
      <c r="C22" s="41"/>
      <c r="D22" s="42"/>
      <c r="E22" s="43"/>
      <c r="F22" s="87"/>
    </row>
    <row r="23" spans="1:6">
      <c r="A23" s="79">
        <v>50</v>
      </c>
      <c r="B23" s="74" t="s">
        <v>27</v>
      </c>
      <c r="C23" s="17">
        <v>30</v>
      </c>
      <c r="D23" s="2">
        <v>90</v>
      </c>
      <c r="E23" s="47">
        <f>C23*D23</f>
        <v>2700</v>
      </c>
      <c r="F23" s="77">
        <f>C23*A23</f>
        <v>1500</v>
      </c>
    </row>
    <row r="24" spans="1:6">
      <c r="A24" s="79">
        <v>50</v>
      </c>
      <c r="B24" s="74" t="s">
        <v>29</v>
      </c>
      <c r="C24" s="17">
        <v>30</v>
      </c>
      <c r="D24" s="2">
        <v>90</v>
      </c>
      <c r="E24" s="47">
        <f>C24*D24</f>
        <v>2700</v>
      </c>
      <c r="F24" s="77">
        <f>C24*A24</f>
        <v>1500</v>
      </c>
    </row>
    <row r="25" spans="1:6" ht="15.75" thickBot="1">
      <c r="A25" s="79">
        <v>50</v>
      </c>
      <c r="B25" s="75" t="s">
        <v>43</v>
      </c>
      <c r="C25" s="44">
        <v>30</v>
      </c>
      <c r="D25" s="45">
        <v>90</v>
      </c>
      <c r="E25" s="48">
        <f>C25*D25</f>
        <v>2700</v>
      </c>
      <c r="F25" s="77">
        <f>C25*A25</f>
        <v>1500</v>
      </c>
    </row>
    <row r="26" spans="1:6">
      <c r="A26" s="76">
        <v>1000</v>
      </c>
      <c r="B26" s="46" t="s">
        <v>33</v>
      </c>
      <c r="C26" s="49">
        <v>4</v>
      </c>
      <c r="D26" s="39">
        <v>200</v>
      </c>
      <c r="E26" s="62">
        <f t="shared" si="4"/>
        <v>800</v>
      </c>
      <c r="F26" s="76">
        <f>C26*A26</f>
        <v>4000</v>
      </c>
    </row>
    <row r="27" spans="1:6">
      <c r="A27" s="5"/>
      <c r="B27" s="13" t="s">
        <v>56</v>
      </c>
      <c r="C27" s="13"/>
      <c r="D27" s="2"/>
      <c r="E27" s="59"/>
      <c r="F27" s="5"/>
    </row>
    <row r="28" spans="1:6" s="8" customFormat="1">
      <c r="A28" s="76">
        <v>235</v>
      </c>
      <c r="B28" s="17" t="s">
        <v>21</v>
      </c>
      <c r="C28" s="17">
        <v>30</v>
      </c>
      <c r="D28" s="7">
        <v>450</v>
      </c>
      <c r="E28" s="63">
        <f>C28*D28</f>
        <v>13500</v>
      </c>
      <c r="F28" s="78">
        <f>C28*A28</f>
        <v>7050</v>
      </c>
    </row>
    <row r="29" spans="1:6" s="8" customFormat="1">
      <c r="A29" s="76">
        <v>150</v>
      </c>
      <c r="B29" s="17" t="s">
        <v>26</v>
      </c>
      <c r="C29" s="17">
        <v>30</v>
      </c>
      <c r="D29" s="7">
        <v>160</v>
      </c>
      <c r="E29" s="63">
        <f t="shared" ref="E29" si="5">C29*D29</f>
        <v>4800</v>
      </c>
      <c r="F29" s="78">
        <f>C29*A29</f>
        <v>4500</v>
      </c>
    </row>
    <row r="30" spans="1:6" s="8" customFormat="1">
      <c r="A30" s="76">
        <v>50</v>
      </c>
      <c r="B30" s="17" t="s">
        <v>28</v>
      </c>
      <c r="C30" s="17">
        <v>30</v>
      </c>
      <c r="D30" s="7">
        <v>60</v>
      </c>
      <c r="E30" s="63">
        <f>C30*D30</f>
        <v>1800</v>
      </c>
      <c r="F30" s="78">
        <f>C30*A30</f>
        <v>1500</v>
      </c>
    </row>
    <row r="31" spans="1:6" s="8" customFormat="1">
      <c r="A31" s="5"/>
      <c r="B31" s="13" t="s">
        <v>67</v>
      </c>
      <c r="C31" s="17"/>
      <c r="D31" s="7"/>
      <c r="E31" s="63"/>
      <c r="F31" s="17"/>
    </row>
    <row r="32" spans="1:6" s="20" customFormat="1">
      <c r="A32" s="80">
        <v>1000</v>
      </c>
      <c r="B32" s="17" t="s">
        <v>35</v>
      </c>
      <c r="C32" s="17">
        <v>4</v>
      </c>
      <c r="D32" s="7">
        <v>1900</v>
      </c>
      <c r="E32" s="63">
        <f t="shared" ref="E32:E38" si="6">C32*D32</f>
        <v>7600</v>
      </c>
      <c r="F32" s="78">
        <f t="shared" ref="F32:F37" si="7">C32*A32</f>
        <v>4000</v>
      </c>
    </row>
    <row r="33" spans="1:6" s="20" customFormat="1">
      <c r="A33" s="80">
        <v>200</v>
      </c>
      <c r="B33" s="17" t="s">
        <v>36</v>
      </c>
      <c r="C33" s="17">
        <v>20</v>
      </c>
      <c r="D33" s="7">
        <v>230</v>
      </c>
      <c r="E33" s="63">
        <f>C33*D33</f>
        <v>4600</v>
      </c>
      <c r="F33" s="78">
        <f t="shared" si="7"/>
        <v>4000</v>
      </c>
    </row>
    <row r="34" spans="1:6" s="20" customFormat="1">
      <c r="A34" s="80">
        <v>1000</v>
      </c>
      <c r="B34" s="17" t="s">
        <v>34</v>
      </c>
      <c r="C34" s="17">
        <v>4</v>
      </c>
      <c r="D34" s="7">
        <v>1400</v>
      </c>
      <c r="E34" s="63">
        <f t="shared" si="6"/>
        <v>5600</v>
      </c>
      <c r="F34" s="78">
        <f t="shared" si="7"/>
        <v>4000</v>
      </c>
    </row>
    <row r="35" spans="1:6" s="20" customFormat="1">
      <c r="A35" s="80">
        <v>50</v>
      </c>
      <c r="B35" s="17" t="s">
        <v>37</v>
      </c>
      <c r="C35" s="17">
        <v>16</v>
      </c>
      <c r="D35" s="7">
        <v>60</v>
      </c>
      <c r="E35" s="63">
        <f>D35*C35</f>
        <v>960</v>
      </c>
      <c r="F35" s="78">
        <f t="shared" si="7"/>
        <v>800</v>
      </c>
    </row>
    <row r="36" spans="1:6" s="20" customFormat="1">
      <c r="A36" s="80">
        <v>50</v>
      </c>
      <c r="B36" s="17" t="s">
        <v>38</v>
      </c>
      <c r="C36" s="17">
        <v>16</v>
      </c>
      <c r="D36" s="7">
        <v>60</v>
      </c>
      <c r="E36" s="63">
        <f>D36*C36</f>
        <v>960</v>
      </c>
      <c r="F36" s="78">
        <f t="shared" si="7"/>
        <v>800</v>
      </c>
    </row>
    <row r="37" spans="1:6">
      <c r="A37" s="76">
        <v>30</v>
      </c>
      <c r="B37" s="11" t="s">
        <v>4</v>
      </c>
      <c r="C37" s="17">
        <v>50</v>
      </c>
      <c r="D37" s="2">
        <v>25</v>
      </c>
      <c r="E37" s="59">
        <f t="shared" si="6"/>
        <v>1250</v>
      </c>
      <c r="F37" s="78">
        <f t="shared" si="7"/>
        <v>1500</v>
      </c>
    </row>
    <row r="38" spans="1:6">
      <c r="A38" s="5"/>
      <c r="B38" s="11" t="s">
        <v>11</v>
      </c>
      <c r="C38" s="17">
        <v>32</v>
      </c>
      <c r="D38" s="2">
        <v>275</v>
      </c>
      <c r="E38" s="59">
        <f t="shared" si="6"/>
        <v>8800</v>
      </c>
      <c r="F38" s="17"/>
    </row>
    <row r="39" spans="1:6">
      <c r="A39" s="5"/>
      <c r="B39" s="13" t="s">
        <v>55</v>
      </c>
      <c r="C39" s="17"/>
      <c r="D39" s="2"/>
      <c r="E39" s="59"/>
      <c r="F39" s="17"/>
    </row>
    <row r="40" spans="1:6">
      <c r="A40" s="76">
        <v>270</v>
      </c>
      <c r="B40" s="24" t="s">
        <v>22</v>
      </c>
      <c r="C40" s="17">
        <v>2</v>
      </c>
      <c r="D40" s="2">
        <v>540</v>
      </c>
      <c r="E40" s="59">
        <f t="shared" ref="E40" si="8">C40*D40</f>
        <v>1080</v>
      </c>
      <c r="F40" s="76">
        <f>C40*A40</f>
        <v>540</v>
      </c>
    </row>
    <row r="41" spans="1:6">
      <c r="A41" s="76">
        <v>380</v>
      </c>
      <c r="B41" s="17" t="s">
        <v>8</v>
      </c>
      <c r="C41" s="17">
        <v>1</v>
      </c>
      <c r="D41" s="7">
        <v>440</v>
      </c>
      <c r="E41" s="59">
        <f>C41*D41</f>
        <v>440</v>
      </c>
      <c r="F41" s="76">
        <f>C41*A41</f>
        <v>380</v>
      </c>
    </row>
    <row r="42" spans="1:6">
      <c r="A42" s="76">
        <v>415</v>
      </c>
      <c r="B42" s="52" t="s">
        <v>74</v>
      </c>
      <c r="C42" s="17">
        <v>1</v>
      </c>
      <c r="D42" s="2">
        <v>1590</v>
      </c>
      <c r="E42" s="59">
        <f t="shared" ref="E42" si="9">C42*D42</f>
        <v>1590</v>
      </c>
      <c r="F42" s="76">
        <f>C42*A42</f>
        <v>415</v>
      </c>
    </row>
    <row r="43" spans="1:6">
      <c r="A43" s="76">
        <v>815</v>
      </c>
      <c r="B43" s="5" t="s">
        <v>52</v>
      </c>
      <c r="C43" s="53">
        <v>1</v>
      </c>
      <c r="D43" s="32">
        <v>1800</v>
      </c>
      <c r="E43" s="64">
        <f>C43*D43</f>
        <v>1800</v>
      </c>
      <c r="F43" s="76">
        <f>C43*A43</f>
        <v>815</v>
      </c>
    </row>
    <row r="44" spans="1:6" ht="15.75" thickBot="1">
      <c r="A44" s="76">
        <v>400</v>
      </c>
      <c r="B44" s="5" t="s">
        <v>45</v>
      </c>
      <c r="C44" s="53">
        <v>1</v>
      </c>
      <c r="D44" s="32">
        <v>1190</v>
      </c>
      <c r="E44" s="65">
        <f>C44*D44</f>
        <v>1190</v>
      </c>
      <c r="F44" s="76">
        <f>C44*A44</f>
        <v>400</v>
      </c>
    </row>
    <row r="45" spans="1:6">
      <c r="A45" s="5"/>
      <c r="B45" s="13" t="s">
        <v>44</v>
      </c>
      <c r="C45" s="53"/>
      <c r="D45" s="32"/>
      <c r="E45" s="66"/>
      <c r="F45" s="5"/>
    </row>
    <row r="46" spans="1:6">
      <c r="A46" s="76">
        <v>350</v>
      </c>
      <c r="B46" s="5" t="s">
        <v>53</v>
      </c>
      <c r="C46" s="53">
        <v>0.4</v>
      </c>
      <c r="D46" s="32">
        <v>750</v>
      </c>
      <c r="E46" s="64">
        <f>C46*D46</f>
        <v>300</v>
      </c>
      <c r="F46" s="76">
        <f>C46*A46</f>
        <v>140</v>
      </c>
    </row>
    <row r="47" spans="1:6">
      <c r="A47" s="76">
        <v>200</v>
      </c>
      <c r="B47" s="11" t="s">
        <v>15</v>
      </c>
      <c r="C47" s="53">
        <v>1</v>
      </c>
      <c r="D47" s="3">
        <v>370</v>
      </c>
      <c r="E47" s="58">
        <f t="shared" ref="E47" si="10">C47*D47</f>
        <v>370</v>
      </c>
      <c r="F47" s="76">
        <f>A47*C47</f>
        <v>200</v>
      </c>
    </row>
    <row r="48" spans="1:6" ht="15.75" thickBot="1">
      <c r="A48" s="76">
        <v>250</v>
      </c>
      <c r="B48" s="52" t="s">
        <v>50</v>
      </c>
      <c r="C48" s="17">
        <v>1</v>
      </c>
      <c r="D48" s="2">
        <v>400</v>
      </c>
      <c r="E48" s="67">
        <f t="shared" ref="E48" si="11">C48*D48</f>
        <v>400</v>
      </c>
      <c r="F48" s="76">
        <f>A48*C48</f>
        <v>250</v>
      </c>
    </row>
    <row r="49" spans="1:6">
      <c r="A49" s="76">
        <v>1000</v>
      </c>
      <c r="B49" s="30" t="s">
        <v>20</v>
      </c>
      <c r="C49" s="30">
        <v>1</v>
      </c>
      <c r="D49" s="2">
        <v>200</v>
      </c>
      <c r="E49" s="62">
        <f>C49*D49</f>
        <v>200</v>
      </c>
      <c r="F49" s="76">
        <f>C49*A49</f>
        <v>1000</v>
      </c>
    </row>
    <row r="50" spans="1:6">
      <c r="A50" s="5"/>
      <c r="B50" s="13" t="s">
        <v>56</v>
      </c>
      <c r="C50" s="13"/>
      <c r="D50" s="2"/>
      <c r="E50" s="59"/>
      <c r="F50" s="5"/>
    </row>
    <row r="51" spans="1:6">
      <c r="A51" s="76">
        <v>235</v>
      </c>
      <c r="B51" s="17" t="s">
        <v>21</v>
      </c>
      <c r="C51" s="17">
        <v>2</v>
      </c>
      <c r="D51" s="7">
        <v>450</v>
      </c>
      <c r="E51" s="63">
        <f>C51*D51</f>
        <v>900</v>
      </c>
      <c r="F51" s="76">
        <f>A51*C51</f>
        <v>470</v>
      </c>
    </row>
    <row r="52" spans="1:6">
      <c r="A52" s="76">
        <v>150</v>
      </c>
      <c r="B52" s="24" t="s">
        <v>30</v>
      </c>
      <c r="C52" s="17">
        <v>2</v>
      </c>
      <c r="D52" s="2">
        <v>160</v>
      </c>
      <c r="E52" s="59">
        <f>C52*D52</f>
        <v>320</v>
      </c>
      <c r="F52" s="76">
        <f>A52*C52</f>
        <v>300</v>
      </c>
    </row>
    <row r="53" spans="1:6">
      <c r="A53" s="76">
        <v>50</v>
      </c>
      <c r="B53" s="17" t="s">
        <v>28</v>
      </c>
      <c r="C53" s="17">
        <v>2</v>
      </c>
      <c r="D53" s="7">
        <v>60</v>
      </c>
      <c r="E53" s="63">
        <f>C53*D53</f>
        <v>120</v>
      </c>
      <c r="F53" s="76">
        <f>A53*C53</f>
        <v>100</v>
      </c>
    </row>
    <row r="54" spans="1:6">
      <c r="A54" s="5"/>
      <c r="B54" s="13" t="s">
        <v>57</v>
      </c>
      <c r="C54" s="17"/>
      <c r="D54" s="7"/>
      <c r="E54" s="63"/>
      <c r="F54" s="5"/>
    </row>
    <row r="55" spans="1:6">
      <c r="A55" s="76">
        <v>1000</v>
      </c>
      <c r="B55" s="17" t="s">
        <v>23</v>
      </c>
      <c r="C55" s="17">
        <v>0.3</v>
      </c>
      <c r="D55" s="7">
        <v>1900</v>
      </c>
      <c r="E55" s="63">
        <f t="shared" ref="E55:E56" si="12">C55*D55</f>
        <v>570</v>
      </c>
      <c r="F55" s="76">
        <f>A55*C55</f>
        <v>300</v>
      </c>
    </row>
    <row r="56" spans="1:6">
      <c r="A56" s="76">
        <v>1000</v>
      </c>
      <c r="B56" s="17" t="s">
        <v>24</v>
      </c>
      <c r="C56" s="17">
        <v>0.3</v>
      </c>
      <c r="D56" s="7">
        <v>1400</v>
      </c>
      <c r="E56" s="63">
        <f t="shared" si="12"/>
        <v>420</v>
      </c>
      <c r="F56" s="76">
        <f>C56*A56</f>
        <v>300</v>
      </c>
    </row>
    <row r="57" spans="1:6">
      <c r="A57" s="76">
        <v>200</v>
      </c>
      <c r="B57" s="17" t="s">
        <v>25</v>
      </c>
      <c r="C57" s="17">
        <v>2</v>
      </c>
      <c r="D57" s="7">
        <v>230</v>
      </c>
      <c r="E57" s="63">
        <f>C57*D57</f>
        <v>460</v>
      </c>
      <c r="F57" s="76">
        <f>C57*A57</f>
        <v>400</v>
      </c>
    </row>
    <row r="58" spans="1:6">
      <c r="A58" s="76">
        <v>50</v>
      </c>
      <c r="B58" s="17" t="s">
        <v>17</v>
      </c>
      <c r="C58" s="17">
        <v>1</v>
      </c>
      <c r="D58" s="7">
        <v>60</v>
      </c>
      <c r="E58" s="63">
        <f>D58*C58</f>
        <v>60</v>
      </c>
      <c r="F58" s="76">
        <f>C58*A58</f>
        <v>50</v>
      </c>
    </row>
    <row r="59" spans="1:6">
      <c r="A59" s="76">
        <v>50</v>
      </c>
      <c r="B59" s="17" t="s">
        <v>31</v>
      </c>
      <c r="C59" s="17">
        <v>1</v>
      </c>
      <c r="D59" s="7">
        <v>60</v>
      </c>
      <c r="E59" s="63">
        <f>C59*D59</f>
        <v>60</v>
      </c>
      <c r="F59" s="76">
        <f>C59*A59</f>
        <v>50</v>
      </c>
    </row>
    <row r="60" spans="1:6">
      <c r="A60" s="5"/>
      <c r="B60" s="13" t="s">
        <v>68</v>
      </c>
      <c r="C60" s="17"/>
      <c r="D60" s="7"/>
      <c r="E60" s="63"/>
      <c r="F60" s="5"/>
    </row>
    <row r="61" spans="1:6">
      <c r="A61" s="5"/>
      <c r="B61" s="17" t="s">
        <v>32</v>
      </c>
      <c r="C61" s="17">
        <v>3</v>
      </c>
      <c r="D61" s="7">
        <v>380</v>
      </c>
      <c r="E61" s="63">
        <f>C61*D61</f>
        <v>1140</v>
      </c>
      <c r="F61" s="5"/>
    </row>
    <row r="62" spans="1:6">
      <c r="A62" s="5"/>
      <c r="B62" s="17" t="s">
        <v>18</v>
      </c>
      <c r="C62" s="17">
        <v>3</v>
      </c>
      <c r="D62" s="7">
        <v>440</v>
      </c>
      <c r="E62" s="63">
        <f>C62*D62</f>
        <v>1320</v>
      </c>
      <c r="F62" s="5"/>
    </row>
    <row r="63" spans="1:6">
      <c r="A63" s="5"/>
      <c r="B63" s="17" t="s">
        <v>4</v>
      </c>
      <c r="C63" s="17">
        <v>6</v>
      </c>
      <c r="D63" s="7">
        <v>25</v>
      </c>
      <c r="E63" s="63">
        <f>C63*D63</f>
        <v>150</v>
      </c>
      <c r="F63" s="5"/>
    </row>
    <row r="64" spans="1:6">
      <c r="A64" s="5"/>
      <c r="B64" s="6"/>
      <c r="C64" s="17"/>
      <c r="D64" s="2"/>
      <c r="E64" s="59"/>
      <c r="F64" s="5"/>
    </row>
    <row r="65" spans="1:7" s="8" customFormat="1">
      <c r="A65" s="5"/>
      <c r="B65" s="5"/>
      <c r="C65" s="5"/>
      <c r="D65" s="10" t="s">
        <v>5</v>
      </c>
      <c r="E65" s="68">
        <f>SUM(E4:E64)</f>
        <v>145680</v>
      </c>
      <c r="F65" s="5"/>
      <c r="G65" s="9"/>
    </row>
    <row r="66" spans="1:7" s="8" customFormat="1">
      <c r="A66" s="5"/>
      <c r="B66" s="13" t="s">
        <v>48</v>
      </c>
      <c r="C66" s="5"/>
      <c r="D66" s="10"/>
      <c r="E66" s="68"/>
      <c r="F66" s="5"/>
      <c r="G66" s="9"/>
    </row>
    <row r="67" spans="1:7" s="8" customFormat="1">
      <c r="A67" s="5"/>
      <c r="B67" s="13" t="s">
        <v>72</v>
      </c>
      <c r="C67" s="5">
        <v>1</v>
      </c>
      <c r="D67" s="29">
        <v>9500</v>
      </c>
      <c r="E67" s="69">
        <v>4750</v>
      </c>
      <c r="F67" s="5"/>
      <c r="G67" s="9"/>
    </row>
    <row r="68" spans="1:7" s="8" customFormat="1">
      <c r="A68" s="5"/>
      <c r="B68" s="13" t="s">
        <v>69</v>
      </c>
      <c r="C68" s="5">
        <v>1</v>
      </c>
      <c r="D68" s="29">
        <v>60000</v>
      </c>
      <c r="E68" s="69">
        <f>C68*D68</f>
        <v>60000</v>
      </c>
      <c r="F68" s="5"/>
      <c r="G68" s="9"/>
    </row>
    <row r="69" spans="1:7" s="8" customFormat="1">
      <c r="A69" s="5"/>
      <c r="B69" s="91" t="s">
        <v>73</v>
      </c>
      <c r="C69" s="91"/>
      <c r="D69" s="29"/>
      <c r="E69" s="69"/>
      <c r="F69" s="5"/>
      <c r="G69" s="9"/>
    </row>
    <row r="70" spans="1:7">
      <c r="A70" s="5"/>
      <c r="B70" s="92" t="s">
        <v>71</v>
      </c>
      <c r="C70" s="92"/>
      <c r="D70" s="92"/>
      <c r="E70" s="70"/>
      <c r="F70" s="5"/>
      <c r="G70" s="4"/>
    </row>
    <row r="71" spans="1:7">
      <c r="A71" s="5"/>
      <c r="B71" s="30" t="s">
        <v>12</v>
      </c>
      <c r="C71" s="55">
        <v>1</v>
      </c>
      <c r="D71" s="2">
        <v>1000</v>
      </c>
      <c r="E71" s="59">
        <f>C71*D71</f>
        <v>1000</v>
      </c>
      <c r="F71" s="5"/>
      <c r="G71" s="4"/>
    </row>
    <row r="72" spans="1:7">
      <c r="A72" s="76">
        <v>5000</v>
      </c>
      <c r="B72" s="25" t="s">
        <v>75</v>
      </c>
      <c r="C72" s="55">
        <v>2</v>
      </c>
      <c r="D72" s="2">
        <v>400</v>
      </c>
      <c r="E72" s="59">
        <f>C72*D72</f>
        <v>800</v>
      </c>
      <c r="F72" s="76">
        <f>C72*A72</f>
        <v>10000</v>
      </c>
      <c r="G72" s="4"/>
    </row>
    <row r="73" spans="1:7">
      <c r="A73" s="5"/>
      <c r="B73" s="21" t="s">
        <v>49</v>
      </c>
      <c r="C73" s="34">
        <v>1</v>
      </c>
      <c r="D73" s="22">
        <v>10000</v>
      </c>
      <c r="E73" s="71">
        <f>C73*D73</f>
        <v>10000</v>
      </c>
      <c r="F73" s="5"/>
      <c r="G73" s="4"/>
    </row>
    <row r="74" spans="1:7">
      <c r="A74" s="5"/>
      <c r="B74" s="21"/>
      <c r="C74" s="34"/>
      <c r="D74" s="22"/>
      <c r="E74" s="71"/>
      <c r="F74" s="5"/>
      <c r="G74" s="4"/>
    </row>
    <row r="75" spans="1:7">
      <c r="A75" s="5"/>
      <c r="B75" s="21" t="s">
        <v>10</v>
      </c>
      <c r="C75" s="34"/>
      <c r="D75" s="22"/>
      <c r="E75" s="72">
        <v>2900</v>
      </c>
      <c r="F75" s="5"/>
      <c r="G75" s="4"/>
    </row>
    <row r="76" spans="1:7" ht="15.75" thickBot="1">
      <c r="A76" s="5"/>
      <c r="B76" s="11" t="s">
        <v>9</v>
      </c>
      <c r="C76" s="17">
        <v>2</v>
      </c>
      <c r="D76" s="23">
        <v>2500</v>
      </c>
      <c r="E76" s="73">
        <f>C76*D76</f>
        <v>5000</v>
      </c>
      <c r="F76" s="54"/>
      <c r="G76" s="4"/>
    </row>
    <row r="77" spans="1:7" ht="15.75" thickBot="1">
      <c r="A77" s="5"/>
      <c r="B77" s="81" t="s">
        <v>80</v>
      </c>
      <c r="C77" s="76"/>
      <c r="D77" s="82"/>
      <c r="E77" s="83"/>
      <c r="F77" s="86">
        <f>SUM(F3:F76)</f>
        <v>84490</v>
      </c>
      <c r="G77" s="4"/>
    </row>
    <row r="78" spans="1:7">
      <c r="A78" s="1"/>
      <c r="B78" s="1"/>
      <c r="C78" s="5"/>
      <c r="D78" s="10" t="s">
        <v>3</v>
      </c>
      <c r="E78" s="10">
        <f>SUM(E65:E77)</f>
        <v>230130</v>
      </c>
      <c r="F78" s="85"/>
    </row>
    <row r="79" spans="1:7" ht="13.5" customHeight="1">
      <c r="B79" s="15" t="s">
        <v>7</v>
      </c>
      <c r="C79" s="12"/>
      <c r="D79" s="16"/>
      <c r="E79" s="16">
        <v>30000</v>
      </c>
    </row>
    <row r="80" spans="1:7">
      <c r="B80" s="18" t="s">
        <v>6</v>
      </c>
      <c r="D80" s="14"/>
      <c r="E80" s="19">
        <f>E78-E79</f>
        <v>200130</v>
      </c>
    </row>
    <row r="81" spans="2:6" ht="15.75" thickBot="1"/>
    <row r="82" spans="2:6" ht="15.75" thickBot="1">
      <c r="B82" s="36" t="s">
        <v>14</v>
      </c>
      <c r="C82" s="93" t="s">
        <v>79</v>
      </c>
      <c r="D82" s="94"/>
      <c r="E82" s="86">
        <v>32</v>
      </c>
      <c r="F82" s="86">
        <f>F77/E82</f>
        <v>2640.3125</v>
      </c>
    </row>
    <row r="83" spans="2:6">
      <c r="B83" s="50" t="s">
        <v>46</v>
      </c>
      <c r="C83" s="35"/>
      <c r="D83" s="26"/>
      <c r="E83" s="26"/>
    </row>
    <row r="84" spans="2:6">
      <c r="B84" s="50" t="s">
        <v>47</v>
      </c>
      <c r="C84" s="35"/>
      <c r="D84" s="27"/>
      <c r="E84" s="27"/>
    </row>
    <row r="85" spans="2:6">
      <c r="B85" s="50" t="s">
        <v>70</v>
      </c>
      <c r="C85" s="35"/>
      <c r="D85" s="27"/>
      <c r="E85" s="27"/>
    </row>
    <row r="86" spans="2:6">
      <c r="B86" s="50" t="s">
        <v>76</v>
      </c>
      <c r="C86" s="35"/>
      <c r="D86" s="27"/>
      <c r="E86" s="27"/>
    </row>
    <row r="87" spans="2:6">
      <c r="B87" s="27"/>
      <c r="C87" s="35"/>
      <c r="D87" s="27"/>
      <c r="E87" s="27"/>
    </row>
    <row r="88" spans="2:6">
      <c r="B88" s="27"/>
      <c r="C88" s="35"/>
      <c r="D88" s="27"/>
      <c r="E88" s="27"/>
    </row>
    <row r="89" spans="2:6">
      <c r="B89" s="27"/>
    </row>
  </sheetData>
  <mergeCells count="4">
    <mergeCell ref="B1:E1"/>
    <mergeCell ref="B69:C69"/>
    <mergeCell ref="B70:D70"/>
    <mergeCell ref="C82:D82"/>
  </mergeCells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Лист4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2023-10-03T06:47:00Z</dcterms:modified>
</cp:coreProperties>
</file>